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710" windowHeight="2730" activeTab="1"/>
  </bookViews>
  <sheets>
    <sheet name="Сводная 22-23" sheetId="1" r:id="rId1"/>
    <sheet name="Для публикации" sheetId="5" r:id="rId2"/>
  </sheets>
  <definedNames>
    <definedName name="_xlnm._FilterDatabase" localSheetId="1" hidden="1">'Для публикации'!$A$1:$C$39</definedName>
    <definedName name="_xlnm._FilterDatabase" localSheetId="0" hidden="1">'Сводная 22-23'!$A$27:$CW$48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/>
  <c r="E2"/>
  <c r="E8"/>
  <c r="E4"/>
  <c r="E11"/>
  <c r="E13"/>
  <c r="E14"/>
  <c r="E5"/>
  <c r="E17"/>
  <c r="E19"/>
  <c r="E9"/>
  <c r="E16"/>
  <c r="E15"/>
  <c r="E20"/>
  <c r="E10"/>
  <c r="E18"/>
  <c r="E22"/>
  <c r="E12"/>
  <c r="E23"/>
  <c r="E21"/>
  <c r="E6"/>
  <c r="E24"/>
  <c r="E25"/>
  <c r="E28"/>
  <c r="E29"/>
  <c r="E33"/>
  <c r="E35"/>
  <c r="E30"/>
  <c r="E39"/>
  <c r="E41"/>
  <c r="E32"/>
  <c r="E31"/>
  <c r="E34"/>
  <c r="E36"/>
  <c r="E38"/>
  <c r="E42"/>
  <c r="E44"/>
  <c r="E47"/>
  <c r="E40"/>
  <c r="E46"/>
  <c r="E48"/>
  <c r="E45"/>
  <c r="E37"/>
  <c r="E43"/>
  <c r="CV22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BO49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BO26"/>
  <c r="CI23"/>
  <c r="CI2"/>
  <c r="CI17"/>
  <c r="CI18"/>
  <c r="CI14"/>
  <c r="CI19"/>
  <c r="CI7"/>
  <c r="CI6"/>
  <c r="CI24"/>
  <c r="CI4"/>
  <c r="CI22"/>
  <c r="CI25"/>
  <c r="CV42" l="1"/>
  <c r="CI42"/>
  <c r="CV35"/>
  <c r="CI35"/>
  <c r="CV34"/>
  <c r="CI34"/>
  <c r="CI37"/>
  <c r="CV37"/>
  <c r="CV29"/>
  <c r="CI29"/>
  <c r="CV19"/>
  <c r="CV14"/>
  <c r="CV2"/>
  <c r="CV13"/>
  <c r="CI13"/>
  <c r="CV21"/>
  <c r="CI21"/>
  <c r="CV12"/>
  <c r="CI12"/>
  <c r="CV11"/>
  <c r="CI11"/>
  <c r="CV9"/>
  <c r="CI9"/>
  <c r="CV20"/>
  <c r="CI20"/>
  <c r="CV46" l="1"/>
  <c r="CV47"/>
  <c r="CV48"/>
  <c r="CI46"/>
  <c r="CI47"/>
  <c r="CI48"/>
  <c r="CV18"/>
  <c r="CV7"/>
  <c r="CV6"/>
  <c r="CV24"/>
  <c r="CV4"/>
  <c r="CV25"/>
  <c r="CV23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BG37"/>
  <c r="AK37"/>
  <c r="BG41"/>
  <c r="BG38"/>
  <c r="BG17"/>
  <c r="BG44"/>
  <c r="BG24"/>
  <c r="BG16"/>
  <c r="AK41"/>
  <c r="AK38"/>
  <c r="AK17"/>
  <c r="AK44"/>
  <c r="AK24"/>
  <c r="AK16"/>
  <c r="AN26"/>
  <c r="BG15"/>
  <c r="BG6"/>
  <c r="BG9"/>
  <c r="BG3"/>
  <c r="BG2"/>
  <c r="BG20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CV31"/>
  <c r="CV32"/>
  <c r="CV30"/>
  <c r="CV43"/>
  <c r="CV33"/>
  <c r="AK9"/>
  <c r="AK2"/>
  <c r="AK4"/>
  <c r="AK6"/>
  <c r="AK8"/>
  <c r="AK13"/>
  <c r="AK15"/>
  <c r="AK5"/>
  <c r="AK20"/>
  <c r="AK11"/>
  <c r="AK7"/>
  <c r="AK3"/>
  <c r="AK14"/>
  <c r="AK12"/>
  <c r="AK21"/>
  <c r="AK18"/>
  <c r="AK19"/>
  <c r="AK25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CI33"/>
  <c r="CI43"/>
  <c r="CI30"/>
  <c r="CI32"/>
  <c r="CI31"/>
  <c r="CI41"/>
  <c r="CI40"/>
  <c r="CI36"/>
  <c r="CI38"/>
  <c r="CI45"/>
  <c r="CI44"/>
  <c r="CI39"/>
  <c r="CI28"/>
  <c r="CI15"/>
  <c r="CI8"/>
  <c r="CI3"/>
  <c r="CI5"/>
  <c r="CI16"/>
  <c r="CI10"/>
  <c r="E3"/>
  <c r="BM32"/>
  <c r="BM33"/>
  <c r="BM36"/>
  <c r="BM47"/>
  <c r="BM40"/>
  <c r="BM46"/>
  <c r="BM39"/>
  <c r="BM48"/>
  <c r="BM35"/>
  <c r="BM42"/>
  <c r="BM30"/>
  <c r="BM45"/>
  <c r="BM31"/>
  <c r="BM34"/>
  <c r="BM28"/>
  <c r="BM37"/>
  <c r="BM43"/>
  <c r="BM29"/>
  <c r="BM5"/>
  <c r="BM12"/>
  <c r="BM9"/>
  <c r="BM13"/>
  <c r="BM3"/>
  <c r="BM2"/>
  <c r="BM8"/>
  <c r="BM6"/>
  <c r="BM16"/>
  <c r="BM21"/>
  <c r="BM10"/>
  <c r="BM18"/>
  <c r="BM15"/>
  <c r="BM19"/>
  <c r="BM11"/>
  <c r="BM17"/>
  <c r="BM20"/>
  <c r="BM25"/>
  <c r="BM14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F49"/>
  <c r="CJ30" l="1"/>
  <c r="CJ33"/>
  <c r="CJ42"/>
  <c r="CJ46"/>
  <c r="CJ43"/>
  <c r="CJ29"/>
  <c r="CJ34"/>
  <c r="CJ36"/>
  <c r="CJ47"/>
  <c r="CJ45"/>
  <c r="CJ31"/>
  <c r="CJ41"/>
  <c r="CJ39"/>
  <c r="CJ44"/>
  <c r="CJ48"/>
  <c r="CJ35"/>
  <c r="CJ38"/>
  <c r="CJ32"/>
  <c r="CJ40"/>
  <c r="CJ37"/>
  <c r="CJ5"/>
  <c r="CJ8"/>
  <c r="CJ13"/>
  <c r="CJ17"/>
  <c r="CJ7"/>
  <c r="CJ25"/>
  <c r="CJ16"/>
  <c r="CJ14"/>
  <c r="CJ22"/>
  <c r="CJ21"/>
  <c r="CJ18"/>
  <c r="CJ9"/>
  <c r="CJ12"/>
  <c r="CJ10"/>
  <c r="CJ2"/>
  <c r="CJ19"/>
  <c r="CJ4"/>
  <c r="CJ3"/>
  <c r="CJ23"/>
  <c r="CJ24"/>
  <c r="CJ11"/>
  <c r="CJ15"/>
  <c r="CJ6"/>
  <c r="CJ20"/>
  <c r="BH31"/>
  <c r="BH24"/>
  <c r="BH16"/>
  <c r="BH17"/>
  <c r="BH48"/>
  <c r="BH45"/>
  <c r="BH37"/>
  <c r="BH30"/>
  <c r="BH38"/>
  <c r="BH46"/>
  <c r="BH40"/>
  <c r="BH35"/>
  <c r="BH29"/>
  <c r="BH44"/>
  <c r="BH47"/>
  <c r="BH41"/>
  <c r="BH34"/>
  <c r="BH36"/>
  <c r="BH42"/>
  <c r="BH28"/>
  <c r="BH39"/>
  <c r="BH43"/>
  <c r="BH32"/>
  <c r="BH33"/>
  <c r="BG5"/>
  <c r="AM26"/>
  <c r="BG13"/>
  <c r="BG11"/>
  <c r="BG4"/>
  <c r="BG7"/>
  <c r="BG14"/>
  <c r="BG8"/>
  <c r="AO26"/>
  <c r="CJ28"/>
  <c r="BH3"/>
  <c r="BH11"/>
  <c r="BH5"/>
  <c r="BH13"/>
  <c r="BH6"/>
  <c r="BH2"/>
  <c r="BH14"/>
  <c r="BH7"/>
  <c r="BH20"/>
  <c r="BH15"/>
  <c r="BH8"/>
  <c r="BH4"/>
  <c r="BH9"/>
  <c r="AA32"/>
  <c r="AA42"/>
  <c r="AA46"/>
  <c r="AA47"/>
  <c r="AA35"/>
  <c r="AA29"/>
  <c r="AA34"/>
  <c r="AA28"/>
  <c r="AA33"/>
  <c r="AA31"/>
  <c r="AA39"/>
  <c r="AA48"/>
  <c r="AA30"/>
  <c r="AA37"/>
  <c r="AA40"/>
  <c r="AA45"/>
  <c r="AA36"/>
  <c r="AA43"/>
  <c r="Z9"/>
  <c r="Z8"/>
  <c r="Z36"/>
  <c r="AK46"/>
  <c r="BG46"/>
  <c r="Z48"/>
  <c r="AK33"/>
  <c r="BG33"/>
  <c r="Z42"/>
  <c r="AK48"/>
  <c r="BG48"/>
  <c r="Z37"/>
  <c r="AK45"/>
  <c r="BG45"/>
  <c r="Z46"/>
  <c r="AK42"/>
  <c r="BG42"/>
  <c r="CV40" l="1"/>
  <c r="CV39"/>
  <c r="CV28"/>
  <c r="CV44"/>
  <c r="CV45"/>
  <c r="CV36"/>
  <c r="CV41"/>
  <c r="CV38"/>
  <c r="CV10"/>
  <c r="CV8"/>
  <c r="CV3"/>
  <c r="CV5"/>
  <c r="CV15"/>
  <c r="CV16"/>
  <c r="CV17"/>
  <c r="BG47"/>
  <c r="BG34"/>
  <c r="BG35"/>
  <c r="BG32"/>
  <c r="BG40"/>
  <c r="BG36"/>
  <c r="BG28"/>
  <c r="BG43"/>
  <c r="BG39"/>
  <c r="BG29"/>
  <c r="BG30"/>
  <c r="BG31"/>
  <c r="BG25"/>
  <c r="BG12"/>
  <c r="BG19"/>
  <c r="BG18"/>
  <c r="BG10"/>
  <c r="BG21"/>
  <c r="AK36"/>
  <c r="AK30"/>
  <c r="AK31"/>
  <c r="AK47"/>
  <c r="AK43"/>
  <c r="AK39"/>
  <c r="AK35"/>
  <c r="AK32"/>
  <c r="AK40"/>
  <c r="AK34"/>
  <c r="AK29"/>
  <c r="AK28"/>
  <c r="AK10"/>
  <c r="AA9" l="1"/>
  <c r="AA8"/>
  <c r="BH19"/>
  <c r="BH18"/>
  <c r="BH10"/>
  <c r="BH25"/>
  <c r="BH12"/>
  <c r="BH21"/>
  <c r="AA11"/>
  <c r="AA20"/>
  <c r="AA15"/>
  <c r="AA6"/>
  <c r="AA10"/>
  <c r="AA25"/>
  <c r="AA12"/>
  <c r="AA18"/>
  <c r="AA2"/>
  <c r="AA5"/>
  <c r="AA4"/>
  <c r="AA19"/>
  <c r="AA3"/>
  <c r="AA14"/>
  <c r="AA13"/>
  <c r="AA21"/>
  <c r="AA7"/>
  <c r="Z28"/>
  <c r="Z20"/>
  <c r="Z13" l="1"/>
  <c r="Z21"/>
  <c r="Z2"/>
  <c r="Z5"/>
  <c r="Z25"/>
  <c r="Z15"/>
  <c r="Z3"/>
  <c r="Z18"/>
  <c r="Z4"/>
  <c r="Z6"/>
  <c r="Z14"/>
  <c r="Z19"/>
  <c r="Z12"/>
  <c r="Z7"/>
  <c r="Z29"/>
  <c r="Z34"/>
  <c r="Z31"/>
  <c r="Z40"/>
  <c r="Z39"/>
  <c r="Z32"/>
  <c r="Z45" l="1"/>
  <c r="Z30"/>
  <c r="Z43"/>
  <c r="Z33"/>
  <c r="Z35"/>
  <c r="Z47"/>
  <c r="Z11" l="1"/>
  <c r="Z10"/>
</calcChain>
</file>

<file path=xl/sharedStrings.xml><?xml version="1.0" encoding="utf-8"?>
<sst xmlns="http://schemas.openxmlformats.org/spreadsheetml/2006/main" count="360" uniqueCount="105">
  <si>
    <t>мл</t>
  </si>
  <si>
    <t>ст</t>
  </si>
  <si>
    <t>сумма</t>
  </si>
  <si>
    <t>№</t>
  </si>
  <si>
    <t>команда</t>
  </si>
  <si>
    <t>лига</t>
  </si>
  <si>
    <t>СУММА</t>
  </si>
  <si>
    <t>МЕСТО</t>
  </si>
  <si>
    <t>USSR</t>
  </si>
  <si>
    <t>Рейтинг</t>
  </si>
  <si>
    <t>территория</t>
  </si>
  <si>
    <t>Место</t>
  </si>
  <si>
    <t>сумма мест</t>
  </si>
  <si>
    <t>сумма 1 тур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</si>
  <si>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</si>
  <si>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</si>
  <si>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</si>
  <si>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</si>
  <si>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</si>
  <si>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</si>
  <si>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</si>
  <si>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</si>
  <si>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</si>
  <si>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</si>
  <si>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АЗБ1</t>
  </si>
  <si>
    <t>АЗБ2</t>
  </si>
  <si>
    <t>АЗБ3</t>
  </si>
  <si>
    <t>СУММА СИ</t>
  </si>
  <si>
    <t>МЕСТО СИ</t>
  </si>
  <si>
    <t>сумма 2 тур</t>
  </si>
  <si>
    <t>СУММА пент</t>
  </si>
  <si>
    <t>МЕСТО пент</t>
  </si>
  <si>
    <t>Место 3 тур</t>
  </si>
  <si>
    <t>СУММА АЗ</t>
  </si>
  <si>
    <t>МЕСТО АЗ</t>
  </si>
  <si>
    <t>Место ЧГК 1</t>
  </si>
  <si>
    <t>Бершеть</t>
  </si>
  <si>
    <t>Фролы</t>
  </si>
  <si>
    <t>Мостовая</t>
  </si>
  <si>
    <t>Култаево</t>
  </si>
  <si>
    <t>Лобаново</t>
  </si>
  <si>
    <t>Конзавод</t>
  </si>
  <si>
    <t>Юг</t>
  </si>
  <si>
    <t>Платошино</t>
  </si>
  <si>
    <t>Бабка</t>
  </si>
  <si>
    <t>Сылва</t>
  </si>
  <si>
    <t>Мулянка</t>
  </si>
  <si>
    <t>Гамово</t>
  </si>
  <si>
    <t>Юго-Камск</t>
  </si>
  <si>
    <t>Усть-Качка</t>
  </si>
  <si>
    <t>Бравлеры</t>
  </si>
  <si>
    <t>Круглый кубик</t>
  </si>
  <si>
    <t>Сверхнова</t>
  </si>
  <si>
    <t>Охотники за удачей</t>
  </si>
  <si>
    <t>Friday</t>
  </si>
  <si>
    <t>Люди Х</t>
  </si>
  <si>
    <t>Смекалка</t>
  </si>
  <si>
    <t>Тот самый Макс</t>
  </si>
  <si>
    <t>Место ЧГК 2</t>
  </si>
  <si>
    <t>Место ЧГК 3</t>
  </si>
  <si>
    <t>Место пент</t>
  </si>
  <si>
    <t>Ганнибалы</t>
  </si>
  <si>
    <t>Анонимусы</t>
  </si>
  <si>
    <t>ИЛОН В МАСКЕ</t>
  </si>
  <si>
    <t>Самая лучшая команда</t>
  </si>
  <si>
    <t xml:space="preserve">Шестой лишний </t>
  </si>
  <si>
    <t>Фиксики</t>
  </si>
  <si>
    <t>СМиД</t>
  </si>
  <si>
    <t>СТАРТ</t>
  </si>
  <si>
    <t>Взлет 2</t>
  </si>
  <si>
    <t>У-К</t>
  </si>
  <si>
    <t>Зет</t>
  </si>
  <si>
    <t>Ю</t>
  </si>
  <si>
    <t>Вирус</t>
  </si>
  <si>
    <t>тАртАлетки</t>
  </si>
  <si>
    <t>Люди Игрек</t>
  </si>
  <si>
    <t>Ягодки</t>
  </si>
  <si>
    <t xml:space="preserve">Аноним </t>
  </si>
  <si>
    <t>Психологическая атака</t>
  </si>
  <si>
    <t>Не густо</t>
  </si>
  <si>
    <t>Фортуна</t>
  </si>
  <si>
    <t>NonStop ЮГО-КАМСК</t>
  </si>
  <si>
    <t>Ляменцы</t>
  </si>
  <si>
    <t>Нижние Муллы</t>
  </si>
  <si>
    <t>Савино</t>
  </si>
  <si>
    <t>7б (Фиксики)</t>
  </si>
  <si>
    <t>Нон-стоп ФРОЛЫ (Мишки)</t>
  </si>
  <si>
    <t>Ксионщики</t>
  </si>
  <si>
    <t>Пальники</t>
  </si>
  <si>
    <t>р</t>
  </si>
  <si>
    <t>Великолепная 6-ка</t>
  </si>
  <si>
    <t xml:space="preserve">Цыплята </t>
  </si>
  <si>
    <t xml:space="preserve">Кот учёный </t>
  </si>
  <si>
    <t>Хохловка</t>
  </si>
  <si>
    <t xml:space="preserve">ОРД </t>
  </si>
  <si>
    <t>Кондратово</t>
  </si>
  <si>
    <t>Интел</t>
  </si>
  <si>
    <t>Еноты</t>
  </si>
  <si>
    <t>Непобедимые зайчики</t>
  </si>
  <si>
    <t>Женская логика</t>
  </si>
  <si>
    <t>Лига Бершеть</t>
  </si>
  <si>
    <t>Добряки</t>
  </si>
  <si>
    <t>сумма 3 тур</t>
  </si>
  <si>
    <t>Оорт</t>
  </si>
  <si>
    <t>Итоговое место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</si>
</sst>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1"/>
  <sheetViews>
    <sheetView topLeftCell="A16" zoomScale="85" zoomScaleNormal="85" workbookViewId="0">
      <selection activeCell="E28" sqref="E28:E48"/>
    </sheetView>
  </sheetViews>
  <sheetFormatPr defaultColWidth="9.140625" defaultRowHeight="15.75"/>
  <cols>
    <col min="1" max="1" width="5.5703125" style="5" customWidth="1"/>
    <col min="2" max="2" width="26.42578125" style="2" customWidth="1"/>
    <col min="3" max="3" width="14.140625" style="2" customWidth="1"/>
    <col min="4" max="5" width="7.42578125" style="2" customWidth="1"/>
    <col min="6" max="6" width="5.28515625" style="2" hidden="1" customWidth="1"/>
    <col min="7" max="7" width="5.42578125" style="2" hidden="1" customWidth="1"/>
    <col min="8" max="8" width="5.28515625" style="2" hidden="1" customWidth="1"/>
    <col min="9" max="9" width="4.5703125" style="2" hidden="1" customWidth="1"/>
    <col min="10" max="10" width="5.140625" style="35" hidden="1" customWidth="1"/>
    <col min="11" max="11" width="5.28515625" style="35" hidden="1" customWidth="1"/>
    <col min="12" max="12" width="4.85546875" style="35" hidden="1" customWidth="1"/>
    <col min="13" max="13" width="5.28515625" style="35" hidden="1" customWidth="1"/>
    <col min="14" max="14" width="5" style="35" hidden="1" customWidth="1"/>
    <col min="15" max="15" width="6.140625" style="35" hidden="1" customWidth="1"/>
    <col min="16" max="16" width="5.7109375" style="35" hidden="1" customWidth="1"/>
    <col min="17" max="17" width="5.85546875" style="35" hidden="1" customWidth="1"/>
    <col min="18" max="18" width="5.7109375" style="35" hidden="1" customWidth="1"/>
    <col min="19" max="20" width="6" style="35" hidden="1" customWidth="1"/>
    <col min="21" max="21" width="5.85546875" style="35" hidden="1" customWidth="1"/>
    <col min="22" max="22" width="5.7109375" style="36" hidden="1" customWidth="1"/>
    <col min="23" max="23" width="6.140625" style="36" hidden="1" customWidth="1"/>
    <col min="24" max="24" width="6.42578125" style="36" hidden="1" customWidth="1"/>
    <col min="25" max="25" width="6.28515625" style="36" hidden="1" customWidth="1"/>
    <col min="26" max="26" width="10.42578125" style="36" hidden="1" customWidth="1"/>
    <col min="27" max="27" width="10.42578125" style="1" hidden="1" customWidth="1"/>
    <col min="28" max="28" width="10" style="1" customWidth="1"/>
    <col min="29" max="29" width="6.42578125" style="1" hidden="1" customWidth="1"/>
    <col min="30" max="36" width="6.42578125" hidden="1" customWidth="1"/>
    <col min="37" max="37" width="11.42578125" hidden="1" customWidth="1"/>
    <col min="38" max="38" width="10.5703125" customWidth="1"/>
    <col min="39" max="58" width="4.42578125" hidden="1" customWidth="1"/>
    <col min="59" max="60" width="9.140625" hidden="1" customWidth="1"/>
    <col min="61" max="61" width="10.7109375" customWidth="1"/>
    <col min="62" max="64" width="9.140625" hidden="1" customWidth="1"/>
    <col min="65" max="65" width="11.140625" hidden="1" customWidth="1"/>
    <col min="66" max="66" width="11.5703125" customWidth="1"/>
    <col min="67" max="86" width="4.28515625" customWidth="1"/>
    <col min="87" max="89" width="9.140625" customWidth="1"/>
    <col min="90" max="99" width="5.28515625" customWidth="1"/>
    <col min="100" max="100" width="13.28515625" customWidth="1"/>
    <col min="101" max="101" width="12.28515625" customWidth="1"/>
    <col min="102" max="111" width="4.42578125" customWidth="1"/>
  </cols>
  <sheetData>
    <row r="1" spans="1:101" ht="31.5">
      <c r="A1" s="11" t="s">
        <v>3</v>
      </c>
      <c r="B1" s="11" t="s">
        <v>4</v>
      </c>
      <c r="C1" s="11" t="s">
        <v>10</v>
      </c>
      <c r="D1" s="11" t="s">
        <v>5</v>
      </c>
      <c r="E1" s="19" t="s">
        <v>12</v>
      </c>
      <c r="F1" s="7">
        <v>1</v>
      </c>
      <c r="G1" s="7">
        <v>2</v>
      </c>
      <c r="H1" s="7">
        <v>3</v>
      </c>
      <c r="I1" s="7">
        <v>4</v>
      </c>
      <c r="J1" s="7">
        <v>5</v>
      </c>
      <c r="K1" s="7">
        <v>6</v>
      </c>
      <c r="L1" s="7">
        <v>7</v>
      </c>
      <c r="M1" s="7">
        <v>8</v>
      </c>
      <c r="N1" s="7">
        <v>9</v>
      </c>
      <c r="O1" s="7">
        <v>10</v>
      </c>
      <c r="P1" s="7">
        <v>11</v>
      </c>
      <c r="Q1" s="7">
        <v>12</v>
      </c>
      <c r="R1" s="7">
        <v>13</v>
      </c>
      <c r="S1" s="7">
        <v>14</v>
      </c>
      <c r="T1" s="7">
        <v>15</v>
      </c>
      <c r="U1" s="7">
        <v>16</v>
      </c>
      <c r="V1" s="7">
        <v>17</v>
      </c>
      <c r="W1" s="7">
        <v>18</v>
      </c>
      <c r="X1" s="7">
        <v>19</v>
      </c>
      <c r="Y1" s="7">
        <v>20</v>
      </c>
      <c r="Z1" s="17" t="s">
        <v>13</v>
      </c>
      <c r="AA1" s="17" t="s">
        <v>9</v>
      </c>
      <c r="AB1" s="26" t="s">
        <v>35</v>
      </c>
      <c r="AC1" s="22">
        <v>1</v>
      </c>
      <c r="AD1" s="22">
        <v>2</v>
      </c>
      <c r="AE1" s="22">
        <v>3</v>
      </c>
      <c r="AF1" s="22">
        <v>4</v>
      </c>
      <c r="AG1" s="22">
        <v>5</v>
      </c>
      <c r="AH1" s="22">
        <v>6</v>
      </c>
      <c r="AI1" s="22">
        <v>7</v>
      </c>
      <c r="AJ1" s="22">
        <v>8</v>
      </c>
      <c r="AK1" s="23" t="s">
        <v>27</v>
      </c>
      <c r="AL1" s="28" t="s">
        <v>28</v>
      </c>
      <c r="AM1" s="7">
        <v>1</v>
      </c>
      <c r="AN1" s="7">
        <v>2</v>
      </c>
      <c r="AO1" s="7">
        <v>3</v>
      </c>
      <c r="AP1" s="7">
        <v>4</v>
      </c>
      <c r="AQ1" s="7">
        <v>5</v>
      </c>
      <c r="AR1" s="8">
        <v>6</v>
      </c>
      <c r="AS1" s="7">
        <v>7</v>
      </c>
      <c r="AT1" s="7">
        <v>8</v>
      </c>
      <c r="AU1" s="7">
        <v>9</v>
      </c>
      <c r="AV1" s="7">
        <v>10</v>
      </c>
      <c r="AW1" s="7">
        <v>11</v>
      </c>
      <c r="AX1" s="7">
        <v>12</v>
      </c>
      <c r="AY1" s="7">
        <v>13</v>
      </c>
      <c r="AZ1" s="8">
        <v>14</v>
      </c>
      <c r="BA1" s="7">
        <v>15</v>
      </c>
      <c r="BB1" s="7">
        <v>16</v>
      </c>
      <c r="BC1" s="7">
        <v>17</v>
      </c>
      <c r="BD1" s="7">
        <v>18</v>
      </c>
      <c r="BE1" s="7">
        <v>19</v>
      </c>
      <c r="BF1" s="7">
        <v>20</v>
      </c>
      <c r="BG1" s="17" t="s">
        <v>29</v>
      </c>
      <c r="BH1" s="17" t="s">
        <v>9</v>
      </c>
      <c r="BI1" s="26" t="s">
        <v>58</v>
      </c>
      <c r="BJ1" s="22" t="s">
        <v>24</v>
      </c>
      <c r="BK1" s="22" t="s">
        <v>25</v>
      </c>
      <c r="BL1" s="22" t="s">
        <v>26</v>
      </c>
      <c r="BM1" s="23" t="s">
        <v>33</v>
      </c>
      <c r="BN1" s="26" t="s">
        <v>34</v>
      </c>
      <c r="BO1" s="7">
        <v>1</v>
      </c>
      <c r="BP1" s="7">
        <v>2</v>
      </c>
      <c r="BQ1" s="7">
        <v>3</v>
      </c>
      <c r="BR1" s="7">
        <v>4</v>
      </c>
      <c r="BS1" s="7">
        <v>5</v>
      </c>
      <c r="BT1" s="7">
        <v>6</v>
      </c>
      <c r="BU1" s="7">
        <v>7</v>
      </c>
      <c r="BV1" s="7">
        <v>8</v>
      </c>
      <c r="BW1" s="7">
        <v>9</v>
      </c>
      <c r="BX1" s="7">
        <v>10</v>
      </c>
      <c r="BY1" s="7">
        <v>11</v>
      </c>
      <c r="BZ1" s="7">
        <v>12</v>
      </c>
      <c r="CA1" s="7">
        <v>13</v>
      </c>
      <c r="CB1" s="7">
        <v>14</v>
      </c>
      <c r="CC1" s="7">
        <v>15</v>
      </c>
      <c r="CD1" s="7">
        <v>16</v>
      </c>
      <c r="CE1" s="7">
        <v>17</v>
      </c>
      <c r="CF1" s="7">
        <v>18</v>
      </c>
      <c r="CG1" s="7">
        <v>19</v>
      </c>
      <c r="CH1" s="7">
        <v>20</v>
      </c>
      <c r="CI1" s="17" t="s">
        <v>102</v>
      </c>
      <c r="CJ1" s="17" t="s">
        <v>9</v>
      </c>
      <c r="CK1" s="37" t="s">
        <v>32</v>
      </c>
      <c r="CL1" s="22" t="s">
        <v>14</v>
      </c>
      <c r="CM1" s="22" t="s">
        <v>15</v>
      </c>
      <c r="CN1" s="22" t="s">
        <v>16</v>
      </c>
      <c r="CO1" s="22" t="s">
        <v>17</v>
      </c>
      <c r="CP1" s="22" t="s">
        <v>18</v>
      </c>
      <c r="CQ1" s="22" t="s">
        <v>19</v>
      </c>
      <c r="CR1" s="22" t="s">
        <v>20</v>
      </c>
      <c r="CS1" s="22" t="s">
        <v>21</v>
      </c>
      <c r="CT1" s="22" t="s">
        <v>22</v>
      </c>
      <c r="CU1" s="22" t="s">
        <v>23</v>
      </c>
      <c r="CV1" s="23" t="s">
        <v>30</v>
      </c>
      <c r="CW1" s="39" t="s">
        <v>31</v>
      </c>
    </row>
    <row r="2" spans="1:101">
      <c r="A2" s="11">
        <v>12</v>
      </c>
      <c r="B2" s="12" t="s">
        <v>55</v>
      </c>
      <c r="C2" s="13" t="s">
        <v>36</v>
      </c>
      <c r="D2" s="13" t="s">
        <v>0</v>
      </c>
      <c r="E2" s="20">
        <f>AB2+AL2+BI2+CW2+CK2+BN2</f>
        <v>38</v>
      </c>
      <c r="F2" s="3">
        <v>1</v>
      </c>
      <c r="G2" s="3"/>
      <c r="H2" s="3"/>
      <c r="I2" s="3">
        <v>1</v>
      </c>
      <c r="J2" s="3">
        <v>1</v>
      </c>
      <c r="K2" s="33"/>
      <c r="L2" s="3">
        <v>1</v>
      </c>
      <c r="M2" s="33"/>
      <c r="N2" s="33"/>
      <c r="O2" s="3"/>
      <c r="P2" s="9"/>
      <c r="Q2" s="9">
        <v>1</v>
      </c>
      <c r="R2" s="3"/>
      <c r="S2" s="3"/>
      <c r="T2" s="3"/>
      <c r="U2" s="33"/>
      <c r="V2" s="34"/>
      <c r="W2" s="6"/>
      <c r="X2" s="6"/>
      <c r="Y2" s="6"/>
      <c r="Z2" s="21">
        <f>SUM(F2:Y2)</f>
        <v>5</v>
      </c>
      <c r="AA2" s="21">
        <f>F2*$F$26+G2*$G$26+H2*$H$26+I2*$I$26+J2*$J$26+K2*$K$26+L2*$L$26+M2*$M$26+N2*$N$26+O2*$O$26+P2*$P$26+Q2*$Q$26+R2*$R$26+S2*$S$26+T2*$T$26+U2*$U$26+V2*$V$26+W2*$W$26+X2*$X$26+Y2*$Y$26</f>
        <v>76</v>
      </c>
      <c r="AB2" s="27">
        <v>1</v>
      </c>
      <c r="AC2" s="3">
        <v>2</v>
      </c>
      <c r="AD2" s="3">
        <v>3</v>
      </c>
      <c r="AE2" s="3">
        <v>10</v>
      </c>
      <c r="AF2" s="3">
        <v>10</v>
      </c>
      <c r="AG2" s="3">
        <v>20</v>
      </c>
      <c r="AH2" s="3">
        <v>-2</v>
      </c>
      <c r="AI2" s="3">
        <v>4</v>
      </c>
      <c r="AJ2" s="3">
        <v>4</v>
      </c>
      <c r="AK2" s="21">
        <f>SUM(AC2:AJ2)</f>
        <v>51</v>
      </c>
      <c r="AL2" s="29">
        <v>6</v>
      </c>
      <c r="AM2" s="3">
        <v>1</v>
      </c>
      <c r="AN2" s="3"/>
      <c r="AO2" s="3"/>
      <c r="AP2" s="3">
        <v>1</v>
      </c>
      <c r="AQ2" s="3"/>
      <c r="AR2" s="9"/>
      <c r="AS2" s="3">
        <v>1</v>
      </c>
      <c r="AT2" s="3"/>
      <c r="AU2" s="3"/>
      <c r="AV2" s="3"/>
      <c r="AW2" s="3"/>
      <c r="AX2" s="3"/>
      <c r="AY2" s="3"/>
      <c r="AZ2" s="9"/>
      <c r="BA2" s="3"/>
      <c r="BB2" s="3"/>
      <c r="BC2" s="6">
        <v>1</v>
      </c>
      <c r="BD2" s="6"/>
      <c r="BE2" s="6"/>
      <c r="BF2" s="6"/>
      <c r="BG2" s="21">
        <f>SUM(AM2:BF2)</f>
        <v>4</v>
      </c>
      <c r="BH2" s="21">
        <f>AM2*$F$26+AN2*$G$26+AO2*$H$26+AP2*$I$26+AQ2*$J$26+AR2*$K$26+AS2*$L$26+AT2*$M$26+AU2*$N$26+AV2*$O$26+AW2*$P$26+AX2*$Q$26+AY2*$R$26+AZ2*$S$26+BA2*$T$26+BB2*$U$26+BC2*$V$26+BD2*$W$26+BE2*$X$26+BF2*$Y$26</f>
        <v>75</v>
      </c>
      <c r="BI2" s="27">
        <v>8</v>
      </c>
      <c r="BJ2" s="3">
        <v>14</v>
      </c>
      <c r="BK2" s="3">
        <v>4</v>
      </c>
      <c r="BL2" s="3">
        <v>9</v>
      </c>
      <c r="BM2" s="21">
        <f>BJ2+BK2*2+BL2*3</f>
        <v>49</v>
      </c>
      <c r="BN2" s="27">
        <v>15</v>
      </c>
      <c r="BO2" s="9"/>
      <c r="BP2" s="9">
        <v>1</v>
      </c>
      <c r="BQ2" s="9">
        <v>1</v>
      </c>
      <c r="BR2" s="9"/>
      <c r="BS2" s="9"/>
      <c r="BT2" s="9"/>
      <c r="BU2" s="9"/>
      <c r="BV2" s="9">
        <v>1</v>
      </c>
      <c r="BW2" s="9">
        <v>1</v>
      </c>
      <c r="BX2" s="9"/>
      <c r="BY2" s="9"/>
      <c r="BZ2" s="9"/>
      <c r="CA2" s="9">
        <v>1</v>
      </c>
      <c r="CB2" s="9"/>
      <c r="CC2" s="9"/>
      <c r="CD2" s="9">
        <v>1</v>
      </c>
      <c r="CE2" s="9">
        <v>1</v>
      </c>
      <c r="CF2" s="9">
        <v>1</v>
      </c>
      <c r="CG2" s="9">
        <v>1</v>
      </c>
      <c r="CH2" s="9">
        <v>1</v>
      </c>
      <c r="CI2" s="21">
        <f>SUM(BO2:CH2)</f>
        <v>10</v>
      </c>
      <c r="CJ2" s="21">
        <f>BO2*$F$26+BP2*$G$26+BQ2*$H$26+BR2*$I$26+BS2*$J$26+BT2*$K$26+BU2*$L$26+BV2*$M$26+BW2*$N$26+BX2*$O$26+BY2*$P$26+BZ2*$Q$26+CA2*$R$26+CB2*$S$26+CC2*$T$26+CD2*$U$26+CE2*$V$26+CF2*$W$26+CG2*$X$26+CH2*$Y$26</f>
        <v>192</v>
      </c>
      <c r="CK2" s="38">
        <v>3</v>
      </c>
      <c r="CL2" s="3">
        <v>4</v>
      </c>
      <c r="CM2" s="6">
        <v>3</v>
      </c>
      <c r="CN2" s="3">
        <v>2</v>
      </c>
      <c r="CO2" s="3">
        <v>2</v>
      </c>
      <c r="CP2" s="6">
        <v>2</v>
      </c>
      <c r="CQ2" s="3">
        <v>-1</v>
      </c>
      <c r="CR2" s="3">
        <v>3</v>
      </c>
      <c r="CS2" s="3">
        <v>3</v>
      </c>
      <c r="CT2" s="3">
        <v>2</v>
      </c>
      <c r="CU2" s="3">
        <v>4</v>
      </c>
      <c r="CV2" s="21">
        <f>SUM(CL2:CU2)</f>
        <v>24</v>
      </c>
      <c r="CW2" s="40">
        <v>5</v>
      </c>
    </row>
    <row r="3" spans="1:101">
      <c r="A3" s="11">
        <v>6</v>
      </c>
      <c r="B3" s="12" t="s">
        <v>90</v>
      </c>
      <c r="C3" s="13" t="s">
        <v>39</v>
      </c>
      <c r="D3" s="13" t="s">
        <v>0</v>
      </c>
      <c r="E3" s="20">
        <f>AB3+AL3+BI3+CW3+CK3+BN3</f>
        <v>40.5</v>
      </c>
      <c r="F3" s="3"/>
      <c r="G3" s="3"/>
      <c r="H3" s="3"/>
      <c r="I3" s="3"/>
      <c r="J3" s="3">
        <v>1</v>
      </c>
      <c r="K3" s="33"/>
      <c r="L3" s="3"/>
      <c r="M3" s="33"/>
      <c r="N3" s="33"/>
      <c r="O3" s="3"/>
      <c r="P3" s="9"/>
      <c r="Q3" s="9"/>
      <c r="R3" s="3"/>
      <c r="S3" s="3"/>
      <c r="T3" s="3"/>
      <c r="U3" s="33"/>
      <c r="V3" s="34"/>
      <c r="W3" s="6"/>
      <c r="X3" s="6"/>
      <c r="Y3" s="6"/>
      <c r="Z3" s="21">
        <f>SUM(F3:Y3)</f>
        <v>1</v>
      </c>
      <c r="AA3" s="21">
        <f>F3*$F$26+G3*$G$26+H3*$H$26+I3*$I$26+J3*$J$26+K3*$K$26+L3*$L$26+M3*$M$26+N3*$N$26+O3*$O$26+P3*$P$26+Q3*$Q$26+R3*$R$26+S3*$S$26+T3*$T$26+U3*$U$26+V3*$V$26+W3*$W$26+X3*$X$26+Y3*$Y$26</f>
        <v>7</v>
      </c>
      <c r="AB3" s="27">
        <v>13.5</v>
      </c>
      <c r="AC3" s="6">
        <v>7</v>
      </c>
      <c r="AD3" s="6">
        <v>6</v>
      </c>
      <c r="AE3" s="6">
        <v>15</v>
      </c>
      <c r="AF3" s="6">
        <v>13</v>
      </c>
      <c r="AG3" s="6">
        <v>14</v>
      </c>
      <c r="AH3" s="3">
        <v>14</v>
      </c>
      <c r="AI3" s="3">
        <v>8</v>
      </c>
      <c r="AJ3" s="3">
        <v>16</v>
      </c>
      <c r="AK3" s="21">
        <f>SUM(AC3:AJ3)</f>
        <v>93</v>
      </c>
      <c r="AL3" s="29">
        <v>4</v>
      </c>
      <c r="AM3" s="3"/>
      <c r="AN3" s="3"/>
      <c r="AO3" s="3">
        <v>1</v>
      </c>
      <c r="AP3" s="3"/>
      <c r="AQ3" s="3"/>
      <c r="AR3" s="9"/>
      <c r="AS3" s="3">
        <v>1</v>
      </c>
      <c r="AT3" s="3"/>
      <c r="AU3" s="3"/>
      <c r="AV3" s="3">
        <v>1</v>
      </c>
      <c r="AW3" s="3">
        <v>1</v>
      </c>
      <c r="AX3" s="3"/>
      <c r="AY3" s="3">
        <v>1</v>
      </c>
      <c r="AZ3" s="9">
        <v>1</v>
      </c>
      <c r="BA3" s="3"/>
      <c r="BB3" s="3"/>
      <c r="BC3" s="6"/>
      <c r="BD3" s="6"/>
      <c r="BE3" s="6"/>
      <c r="BF3" s="6"/>
      <c r="BG3" s="21">
        <f>SUM(AM3:BF3)</f>
        <v>6</v>
      </c>
      <c r="BH3" s="21">
        <f>AM3*$F$26+AN3*$G$26+AO3*$H$26+AP3*$I$26+AQ3*$J$26+AR3*$K$26+AS3*$L$26+AT3*$M$26+AU3*$N$26+AV3*$O$26+AW3*$P$26+AX3*$Q$26+AY3*$R$26+AZ3*$S$26+BA3*$T$26+BB3*$U$26+BC3*$V$26+BD3*$W$26+BE3*$X$26+BF3*$Y$26</f>
        <v>114</v>
      </c>
      <c r="BI3" s="27">
        <v>4</v>
      </c>
      <c r="BJ3" s="3">
        <v>14</v>
      </c>
      <c r="BK3" s="3">
        <v>15</v>
      </c>
      <c r="BL3" s="3">
        <v>5</v>
      </c>
      <c r="BM3" s="21">
        <f>BJ3+BK3*2+BL3*3</f>
        <v>59</v>
      </c>
      <c r="BN3" s="27">
        <v>11</v>
      </c>
      <c r="BO3" s="9"/>
      <c r="BP3" s="9">
        <v>1</v>
      </c>
      <c r="BQ3" s="9">
        <v>1</v>
      </c>
      <c r="BR3" s="9"/>
      <c r="BS3" s="9">
        <v>1</v>
      </c>
      <c r="BT3" s="9"/>
      <c r="BU3" s="9"/>
      <c r="BV3" s="9">
        <v>1</v>
      </c>
      <c r="BW3" s="9"/>
      <c r="BX3" s="9">
        <v>1</v>
      </c>
      <c r="BY3" s="9">
        <v>1</v>
      </c>
      <c r="BZ3" s="9">
        <v>1</v>
      </c>
      <c r="CA3" s="9">
        <v>1</v>
      </c>
      <c r="CB3" s="9">
        <v>1</v>
      </c>
      <c r="CC3" s="9"/>
      <c r="CD3" s="9">
        <v>1</v>
      </c>
      <c r="CE3" s="9"/>
      <c r="CF3" s="9"/>
      <c r="CG3" s="9">
        <v>1</v>
      </c>
      <c r="CH3" s="9">
        <v>1</v>
      </c>
      <c r="CI3" s="21">
        <f>SUM(BO3:CH3)</f>
        <v>12</v>
      </c>
      <c r="CJ3" s="21">
        <f>BO3*$F$26+BP3*$G$26+BQ3*$H$26+BR3*$I$26+BS3*$J$26+BT3*$K$26+BU3*$L$26+BV3*$M$26+BW3*$N$26+BX3*$O$26+BY3*$P$26+BZ3*$Q$26+CA3*$R$26+CB3*$S$26+CC3*$T$26+CD3*$U$26+CE3*$V$26+CF3*$W$26+CG3*$X$26+CH3*$Y$26</f>
        <v>208</v>
      </c>
      <c r="CK3" s="38">
        <v>1</v>
      </c>
      <c r="CL3" s="6">
        <v>4</v>
      </c>
      <c r="CM3" s="6">
        <v>3</v>
      </c>
      <c r="CN3" s="6">
        <v>1</v>
      </c>
      <c r="CO3" s="6">
        <v>0</v>
      </c>
      <c r="CP3" s="6"/>
      <c r="CQ3" s="6"/>
      <c r="CR3" s="6">
        <v>1</v>
      </c>
      <c r="CS3" s="6">
        <v>5</v>
      </c>
      <c r="CT3" s="6">
        <v>1</v>
      </c>
      <c r="CU3" s="6">
        <v>5</v>
      </c>
      <c r="CV3" s="21">
        <f>SUM(CL3:CU3)</f>
        <v>20</v>
      </c>
      <c r="CW3" s="40">
        <v>7</v>
      </c>
    </row>
    <row r="4" spans="1:101">
      <c r="A4" s="11">
        <v>18</v>
      </c>
      <c r="B4" s="12" t="s">
        <v>65</v>
      </c>
      <c r="C4" s="13" t="s">
        <v>40</v>
      </c>
      <c r="D4" s="13" t="s">
        <v>0</v>
      </c>
      <c r="E4" s="20">
        <f>AB4+AL4+BI4+CW4+CK4+BN4</f>
        <v>42</v>
      </c>
      <c r="F4" s="3"/>
      <c r="G4" s="3">
        <v>1</v>
      </c>
      <c r="H4" s="3"/>
      <c r="I4" s="3"/>
      <c r="J4" s="3">
        <v>1</v>
      </c>
      <c r="K4" s="33"/>
      <c r="L4" s="3"/>
      <c r="M4" s="33"/>
      <c r="N4" s="33"/>
      <c r="O4" s="3"/>
      <c r="P4" s="9">
        <v>1</v>
      </c>
      <c r="Q4" s="9"/>
      <c r="R4" s="3"/>
      <c r="S4" s="3"/>
      <c r="T4" s="3"/>
      <c r="U4" s="33"/>
      <c r="V4" s="34"/>
      <c r="W4" s="6"/>
      <c r="X4" s="6"/>
      <c r="Y4" s="6"/>
      <c r="Z4" s="21">
        <f>SUM(F4:Y4)</f>
        <v>3</v>
      </c>
      <c r="AA4" s="21">
        <f>F4*$F$26+G4*$G$26+H4*$H$26+I4*$I$26+J4*$J$26+K4*$K$26+L4*$L$26+M4*$M$26+N4*$N$26+O4*$O$26+P4*$P$26+Q4*$Q$26+R4*$R$26+S4*$S$26+T4*$T$26+U4*$U$26+V4*$V$26+W4*$W$26+X4*$X$26+Y4*$Y$26</f>
        <v>39</v>
      </c>
      <c r="AB4" s="27">
        <v>6.5</v>
      </c>
      <c r="AC4" s="6">
        <v>10</v>
      </c>
      <c r="AD4" s="6">
        <v>10</v>
      </c>
      <c r="AE4" s="6">
        <v>10</v>
      </c>
      <c r="AF4" s="6">
        <v>15</v>
      </c>
      <c r="AG4" s="6">
        <v>14</v>
      </c>
      <c r="AH4" s="3">
        <v>12</v>
      </c>
      <c r="AI4" s="3">
        <v>22</v>
      </c>
      <c r="AJ4" s="3">
        <v>20</v>
      </c>
      <c r="AK4" s="21">
        <f>SUM(AC4:AJ4)</f>
        <v>113</v>
      </c>
      <c r="AL4" s="29">
        <v>2</v>
      </c>
      <c r="AM4" s="3"/>
      <c r="AN4" s="3"/>
      <c r="AO4" s="3"/>
      <c r="AP4" s="3"/>
      <c r="AQ4" s="3">
        <v>1</v>
      </c>
      <c r="AR4" s="9">
        <v>1</v>
      </c>
      <c r="AS4" s="3">
        <v>1</v>
      </c>
      <c r="AT4" s="3">
        <v>1</v>
      </c>
      <c r="AU4" s="3"/>
      <c r="AV4" s="3"/>
      <c r="AW4" s="3">
        <v>1</v>
      </c>
      <c r="AX4" s="3"/>
      <c r="AY4" s="3"/>
      <c r="AZ4" s="9"/>
      <c r="BA4" s="3"/>
      <c r="BB4" s="3"/>
      <c r="BC4" s="6">
        <v>1</v>
      </c>
      <c r="BD4" s="6"/>
      <c r="BE4" s="6"/>
      <c r="BF4" s="6"/>
      <c r="BG4" s="21">
        <f>SUM(AM4:BF4)</f>
        <v>6</v>
      </c>
      <c r="BH4" s="21">
        <f>AM4*$F$26+AN4*$G$26+AO4*$H$26+AP4*$I$26+AQ4*$J$26+AR4*$K$26+AS4*$L$26+AT4*$M$26+AU4*$N$26+AV4*$O$26+AW4*$P$26+AX4*$Q$26+AY4*$R$26+AZ4*$S$26+BA4*$T$26+BB4*$U$26+BC4*$V$26+BD4*$W$26+BE4*$X$26+BF4*$Y$26</f>
        <v>104</v>
      </c>
      <c r="BI4" s="27">
        <v>6</v>
      </c>
      <c r="BJ4" s="3"/>
      <c r="BK4" s="3"/>
      <c r="BL4" s="3"/>
      <c r="BM4" s="21"/>
      <c r="BN4" s="27">
        <v>21.5</v>
      </c>
      <c r="BO4" s="9">
        <v>1</v>
      </c>
      <c r="BP4" s="9"/>
      <c r="BQ4" s="9">
        <v>1</v>
      </c>
      <c r="BR4" s="9"/>
      <c r="BS4" s="9"/>
      <c r="BT4" s="9"/>
      <c r="BU4" s="9"/>
      <c r="BV4" s="9">
        <v>1</v>
      </c>
      <c r="BW4" s="9">
        <v>1</v>
      </c>
      <c r="BX4" s="9"/>
      <c r="BY4" s="9">
        <v>1</v>
      </c>
      <c r="BZ4" s="9">
        <v>1</v>
      </c>
      <c r="CA4" s="9"/>
      <c r="CB4" s="9">
        <v>1</v>
      </c>
      <c r="CC4" s="9"/>
      <c r="CD4" s="9"/>
      <c r="CE4" s="9"/>
      <c r="CF4" s="9">
        <v>1</v>
      </c>
      <c r="CG4" s="9">
        <v>1</v>
      </c>
      <c r="CH4" s="9">
        <v>1</v>
      </c>
      <c r="CI4" s="21">
        <f>SUM(BO4:CH4)</f>
        <v>10</v>
      </c>
      <c r="CJ4" s="21">
        <f>BO4*$F$26+BP4*$G$26+BQ4*$H$26+BR4*$I$26+BS4*$J$26+BT4*$K$26+BU4*$L$26+BV4*$M$26+BW4*$N$26+BX4*$O$26+BY4*$P$26+BZ4*$Q$26+CA4*$R$26+CB4*$S$26+CC4*$T$26+CD4*$U$26+CE4*$V$26+CF4*$W$26+CG4*$X$26+CH4*$Y$26</f>
        <v>186</v>
      </c>
      <c r="CK4" s="38">
        <v>5</v>
      </c>
      <c r="CL4" s="47">
        <v>0</v>
      </c>
      <c r="CM4" s="6">
        <v>4</v>
      </c>
      <c r="CN4" s="6"/>
      <c r="CO4" s="6">
        <v>4</v>
      </c>
      <c r="CP4" s="6">
        <v>2</v>
      </c>
      <c r="CQ4" s="6">
        <v>3</v>
      </c>
      <c r="CR4" s="6">
        <v>4</v>
      </c>
      <c r="CS4" s="6">
        <v>3</v>
      </c>
      <c r="CT4" s="6">
        <v>3</v>
      </c>
      <c r="CU4" s="6">
        <v>4</v>
      </c>
      <c r="CV4" s="21">
        <f>SUM(CL4:CU4)</f>
        <v>27</v>
      </c>
      <c r="CW4" s="40">
        <v>1</v>
      </c>
    </row>
    <row r="5" spans="1:101">
      <c r="A5" s="11">
        <v>4</v>
      </c>
      <c r="B5" s="12" t="s">
        <v>81</v>
      </c>
      <c r="C5" s="13" t="s">
        <v>48</v>
      </c>
      <c r="D5" s="13" t="s">
        <v>0</v>
      </c>
      <c r="E5" s="20">
        <f>AB5+AL5+BI5+CW5+CK5+BN5</f>
        <v>47.5</v>
      </c>
      <c r="F5" s="9"/>
      <c r="G5" s="9"/>
      <c r="H5" s="9"/>
      <c r="I5" s="9"/>
      <c r="J5" s="9">
        <v>1</v>
      </c>
      <c r="K5" s="33"/>
      <c r="L5" s="9"/>
      <c r="M5" s="33"/>
      <c r="N5" s="33"/>
      <c r="O5" s="9"/>
      <c r="P5" s="9"/>
      <c r="Q5" s="9"/>
      <c r="R5" s="9"/>
      <c r="S5" s="9"/>
      <c r="T5" s="9"/>
      <c r="U5" s="33"/>
      <c r="V5" s="34"/>
      <c r="W5" s="10"/>
      <c r="X5" s="6"/>
      <c r="Y5" s="6"/>
      <c r="Z5" s="21">
        <f>SUM(F5:Y5)</f>
        <v>1</v>
      </c>
      <c r="AA5" s="21">
        <f>F5*$F$26+G5*$G$26+H5*$H$26+I5*$I$26+J5*$J$26+K5*$K$26+L5*$L$26+M5*$M$26+N5*$N$26+O5*$O$26+P5*$P$26+Q5*$Q$26+R5*$R$26+S5*$S$26+T5*$T$26+U5*$U$26+V5*$V$26+W5*$W$26+X5*$X$26+Y5*$Y$26</f>
        <v>7</v>
      </c>
      <c r="AB5" s="27">
        <v>13.5</v>
      </c>
      <c r="AC5" s="6">
        <v>7</v>
      </c>
      <c r="AD5" s="6">
        <v>15</v>
      </c>
      <c r="AE5" s="6">
        <v>15</v>
      </c>
      <c r="AF5" s="6">
        <v>10</v>
      </c>
      <c r="AG5" s="6">
        <v>22</v>
      </c>
      <c r="AH5" s="3">
        <v>18</v>
      </c>
      <c r="AI5" s="3">
        <v>14</v>
      </c>
      <c r="AJ5" s="3">
        <v>18</v>
      </c>
      <c r="AK5" s="21">
        <f>SUM(AC5:AJ5)</f>
        <v>119</v>
      </c>
      <c r="AL5" s="29">
        <v>1</v>
      </c>
      <c r="AM5" s="3">
        <v>1</v>
      </c>
      <c r="AN5" s="3"/>
      <c r="AO5" s="3">
        <v>1</v>
      </c>
      <c r="AP5" s="9"/>
      <c r="AQ5" s="9"/>
      <c r="AR5" s="9"/>
      <c r="AS5" s="9">
        <v>1</v>
      </c>
      <c r="AT5" s="9"/>
      <c r="AU5" s="9"/>
      <c r="AV5" s="9">
        <v>1</v>
      </c>
      <c r="AW5" s="9">
        <v>1</v>
      </c>
      <c r="AX5" s="9">
        <v>1</v>
      </c>
      <c r="AY5" s="9"/>
      <c r="AZ5" s="9"/>
      <c r="BA5" s="9">
        <v>1</v>
      </c>
      <c r="BB5" s="9">
        <v>1</v>
      </c>
      <c r="BC5" s="10">
        <v>1</v>
      </c>
      <c r="BD5" s="10"/>
      <c r="BE5" s="6">
        <v>1</v>
      </c>
      <c r="BF5" s="6"/>
      <c r="BG5" s="21">
        <f>SUM(AM5:BF5)</f>
        <v>10</v>
      </c>
      <c r="BH5" s="21">
        <f>AM5*$F$26+AN5*$G$26+AO5*$H$26+AP5*$I$26+AQ5*$J$26+AR5*$K$26+AS5*$L$26+AT5*$M$26+AU5*$N$26+AV5*$O$26+AW5*$P$26+AX5*$Q$26+AY5*$R$26+AZ5*$S$26+BA5*$T$26+BB5*$U$26+BC5*$V$26+BD5*$W$26+BE5*$X$26+BF5*$Y$26</f>
        <v>184</v>
      </c>
      <c r="BI5" s="27">
        <v>3</v>
      </c>
      <c r="BJ5" s="3">
        <v>17</v>
      </c>
      <c r="BK5" s="3">
        <v>11</v>
      </c>
      <c r="BL5" s="3">
        <v>13</v>
      </c>
      <c r="BM5" s="21">
        <f>BJ5+BK5*2+BL5*3</f>
        <v>78</v>
      </c>
      <c r="BN5" s="27">
        <v>2.5</v>
      </c>
      <c r="BO5" s="9"/>
      <c r="BP5" s="9">
        <v>1</v>
      </c>
      <c r="BQ5" s="9">
        <v>1</v>
      </c>
      <c r="BR5" s="9"/>
      <c r="BS5" s="9"/>
      <c r="BT5" s="9"/>
      <c r="BU5" s="9"/>
      <c r="BV5" s="9">
        <v>1</v>
      </c>
      <c r="BW5" s="9"/>
      <c r="BX5" s="9">
        <v>1</v>
      </c>
      <c r="BY5" s="9"/>
      <c r="BZ5" s="9">
        <v>1</v>
      </c>
      <c r="CA5" s="9"/>
      <c r="CB5" s="9"/>
      <c r="CC5" s="9"/>
      <c r="CD5" s="9"/>
      <c r="CE5" s="9"/>
      <c r="CF5" s="9"/>
      <c r="CG5" s="9">
        <v>1</v>
      </c>
      <c r="CH5" s="9">
        <v>1</v>
      </c>
      <c r="CI5" s="21">
        <f>SUM(BO5:CH5)</f>
        <v>7</v>
      </c>
      <c r="CJ5" s="21">
        <f>BO5*$F$26+BP5*$G$26+BQ5*$H$26+BR5*$I$26+BS5*$J$26+BT5*$K$26+BU5*$L$26+BV5*$M$26+BW5*$N$26+BX5*$O$26+BY5*$P$26+BZ5*$Q$26+CA5*$R$26+CB5*$S$26+CC5*$T$26+CD5*$U$26+CE5*$V$26+CF5*$W$26+CG5*$X$26+CH5*$Y$26</f>
        <v>125</v>
      </c>
      <c r="CK5" s="38">
        <v>9</v>
      </c>
      <c r="CL5" s="6">
        <v>1</v>
      </c>
      <c r="CM5" s="6"/>
      <c r="CN5" s="6">
        <v>2</v>
      </c>
      <c r="CO5" s="3">
        <v>3</v>
      </c>
      <c r="CP5" s="6">
        <v>2</v>
      </c>
      <c r="CQ5" s="6"/>
      <c r="CR5" s="6">
        <v>3</v>
      </c>
      <c r="CS5" s="6">
        <v>-2</v>
      </c>
      <c r="CT5" s="6"/>
      <c r="CU5" s="6">
        <v>1</v>
      </c>
      <c r="CV5" s="21">
        <f>SUM(CL5:CU5)</f>
        <v>10</v>
      </c>
      <c r="CW5" s="40">
        <v>18.5</v>
      </c>
    </row>
    <row r="6" spans="1:101">
      <c r="A6" s="11">
        <v>17</v>
      </c>
      <c r="B6" s="12" t="s">
        <v>66</v>
      </c>
      <c r="C6" s="13" t="s">
        <v>46</v>
      </c>
      <c r="D6" s="13" t="s">
        <v>0</v>
      </c>
      <c r="E6" s="20">
        <f>AB6+AL6+BI6+CW6+CK6+BN6</f>
        <v>48</v>
      </c>
      <c r="F6" s="3"/>
      <c r="G6" s="3">
        <v>1</v>
      </c>
      <c r="H6" s="3"/>
      <c r="I6" s="3"/>
      <c r="J6" s="3">
        <v>1</v>
      </c>
      <c r="K6" s="33"/>
      <c r="L6" s="3"/>
      <c r="M6" s="33"/>
      <c r="N6" s="33"/>
      <c r="O6" s="3"/>
      <c r="P6" s="9"/>
      <c r="Q6" s="9">
        <v>1</v>
      </c>
      <c r="R6" s="3"/>
      <c r="S6" s="3"/>
      <c r="T6" s="3"/>
      <c r="U6" s="33"/>
      <c r="V6" s="34"/>
      <c r="W6" s="6"/>
      <c r="X6" s="6"/>
      <c r="Y6" s="6"/>
      <c r="Z6" s="21">
        <f>SUM(F6:Y6)</f>
        <v>3</v>
      </c>
      <c r="AA6" s="21">
        <f>F6*$F$26+G6*$G$26+H6*$H$26+I6*$I$26+J6*$J$26+K6*$K$26+L6*$L$26+M6*$M$26+N6*$N$26+O6*$O$26+P6*$P$26+Q6*$Q$26+R6*$R$26+S6*$S$26+T6*$T$26+U6*$U$26+V6*$V$26+W6*$W$26+X6*$X$26+Y6*$Y$26</f>
        <v>35</v>
      </c>
      <c r="AB6" s="27">
        <v>8</v>
      </c>
      <c r="AC6" s="6">
        <v>2</v>
      </c>
      <c r="AD6" s="6">
        <v>11</v>
      </c>
      <c r="AE6" s="6">
        <v>5</v>
      </c>
      <c r="AF6" s="6">
        <v>6</v>
      </c>
      <c r="AG6" s="6">
        <v>30</v>
      </c>
      <c r="AH6" s="3">
        <v>20</v>
      </c>
      <c r="AI6" s="3">
        <v>16</v>
      </c>
      <c r="AJ6" s="3">
        <v>6</v>
      </c>
      <c r="AK6" s="21">
        <f>SUM(AC6:AJ6)</f>
        <v>96</v>
      </c>
      <c r="AL6" s="29">
        <v>3</v>
      </c>
      <c r="AM6" s="3"/>
      <c r="AN6" s="3"/>
      <c r="AO6" s="3"/>
      <c r="AP6" s="3"/>
      <c r="AQ6" s="3">
        <v>1</v>
      </c>
      <c r="AR6" s="9">
        <v>1</v>
      </c>
      <c r="AS6" s="3">
        <v>1</v>
      </c>
      <c r="AT6" s="3">
        <v>1</v>
      </c>
      <c r="AU6" s="3"/>
      <c r="AV6" s="3">
        <v>1</v>
      </c>
      <c r="AW6" s="3"/>
      <c r="AX6" s="3">
        <v>1</v>
      </c>
      <c r="AY6" s="3">
        <v>1</v>
      </c>
      <c r="AZ6" s="9">
        <v>1</v>
      </c>
      <c r="BA6" s="3">
        <v>1</v>
      </c>
      <c r="BB6" s="3">
        <v>1</v>
      </c>
      <c r="BC6" s="6">
        <v>1</v>
      </c>
      <c r="BD6" s="6"/>
      <c r="BE6" s="6">
        <v>1</v>
      </c>
      <c r="BF6" s="6"/>
      <c r="BG6" s="21">
        <f>SUM(AM6:BF6)</f>
        <v>12</v>
      </c>
      <c r="BH6" s="21">
        <f>AM6*$F$26+AN6*$G$26+AO6*$H$26+AP6*$I$26+AQ6*$J$26+AR6*$K$26+AS6*$L$26+AT6*$M$26+AU6*$N$26+AV6*$O$26+AW6*$P$26+AX6*$Q$26+AY6*$R$26+AZ6*$S$26+BA6*$T$26+BB6*$U$26+BC6*$V$26+BD6*$W$26+BE6*$X$26+BF6*$Y$26</f>
        <v>213</v>
      </c>
      <c r="BI6" s="27">
        <v>2</v>
      </c>
      <c r="BJ6" s="3">
        <v>5</v>
      </c>
      <c r="BK6" s="3">
        <v>6</v>
      </c>
      <c r="BL6" s="3">
        <v>8</v>
      </c>
      <c r="BM6" s="21">
        <f>BJ6+BK6*2+BL6*3</f>
        <v>41</v>
      </c>
      <c r="BN6" s="27">
        <v>16</v>
      </c>
      <c r="BO6" s="9"/>
      <c r="BP6" s="9"/>
      <c r="BQ6" s="9"/>
      <c r="BR6" s="9"/>
      <c r="BS6" s="9"/>
      <c r="BT6" s="9"/>
      <c r="BU6" s="9"/>
      <c r="BV6" s="9">
        <v>1</v>
      </c>
      <c r="BW6" s="9"/>
      <c r="BX6" s="9">
        <v>1</v>
      </c>
      <c r="BY6" s="9"/>
      <c r="BZ6" s="9">
        <v>1</v>
      </c>
      <c r="CA6" s="9"/>
      <c r="CB6" s="9"/>
      <c r="CC6" s="9"/>
      <c r="CD6" s="9"/>
      <c r="CE6" s="9"/>
      <c r="CF6" s="9"/>
      <c r="CG6" s="9">
        <v>1</v>
      </c>
      <c r="CH6" s="9">
        <v>1</v>
      </c>
      <c r="CI6" s="21">
        <f>SUM(BO6:CH6)</f>
        <v>5</v>
      </c>
      <c r="CJ6" s="21">
        <f>BO6*$F$26+BP6*$G$26+BQ6*$H$26+BR6*$I$26+BS6*$J$26+BT6*$K$26+BU6*$L$26+BV6*$M$26+BW6*$N$26+BX6*$O$26+BY6*$P$26+BZ6*$Q$26+CA6*$R$26+CB6*$S$26+CC6*$T$26+CD6*$U$26+CE6*$V$26+CF6*$W$26+CG6*$X$26+CH6*$Y$26</f>
        <v>91</v>
      </c>
      <c r="CK6" s="38">
        <v>14</v>
      </c>
      <c r="CL6" s="6">
        <v>3</v>
      </c>
      <c r="CM6" s="6">
        <v>5</v>
      </c>
      <c r="CN6" s="6">
        <v>4</v>
      </c>
      <c r="CO6" s="6">
        <v>5</v>
      </c>
      <c r="CP6" s="6">
        <v>-1</v>
      </c>
      <c r="CQ6" s="6">
        <v>3</v>
      </c>
      <c r="CR6" s="6">
        <v>2</v>
      </c>
      <c r="CS6" s="6">
        <v>0</v>
      </c>
      <c r="CT6" s="6">
        <v>3</v>
      </c>
      <c r="CU6" s="6">
        <v>0</v>
      </c>
      <c r="CV6" s="21">
        <f>SUM(CL6:CU6)</f>
        <v>24</v>
      </c>
      <c r="CW6" s="40">
        <v>5</v>
      </c>
    </row>
    <row r="7" spans="1:101">
      <c r="A7" s="11">
        <v>16</v>
      </c>
      <c r="B7" s="12" t="s">
        <v>70</v>
      </c>
      <c r="C7" s="13" t="s">
        <v>49</v>
      </c>
      <c r="D7" s="13" t="s">
        <v>0</v>
      </c>
      <c r="E7" s="20">
        <f>AB7+AL7+BI7+CW7+CK7+BN7</f>
        <v>50.5</v>
      </c>
      <c r="F7" s="9"/>
      <c r="G7" s="3"/>
      <c r="H7" s="3"/>
      <c r="I7" s="3"/>
      <c r="J7" s="3">
        <v>1</v>
      </c>
      <c r="K7" s="33"/>
      <c r="L7" s="3"/>
      <c r="M7" s="33"/>
      <c r="N7" s="33"/>
      <c r="O7" s="3"/>
      <c r="P7" s="9"/>
      <c r="Q7" s="9"/>
      <c r="R7" s="3"/>
      <c r="S7" s="3"/>
      <c r="T7" s="3">
        <v>1</v>
      </c>
      <c r="U7" s="33"/>
      <c r="V7" s="34"/>
      <c r="W7" s="6"/>
      <c r="X7" s="6"/>
      <c r="Y7" s="6"/>
      <c r="Z7" s="21">
        <f>SUM(F7:Y7)</f>
        <v>2</v>
      </c>
      <c r="AA7" s="21">
        <f>F7*$F$26+G7*$G$26+H7*$H$26+I7*$I$26+J7*$J$26+K7*$K$26+L7*$L$26+M7*$M$26+N7*$N$26+O7*$O$26+P7*$P$26+Q7*$Q$26+R7*$R$26+S7*$S$26+T7*$T$26+U7*$U$26+V7*$V$26+W7*$W$26+X7*$X$26+Y7*$Y$26</f>
        <v>25</v>
      </c>
      <c r="AB7" s="27">
        <v>9.5</v>
      </c>
      <c r="AC7" s="6">
        <v>2</v>
      </c>
      <c r="AD7" s="6">
        <v>4</v>
      </c>
      <c r="AE7" s="6">
        <v>6</v>
      </c>
      <c r="AF7" s="6">
        <v>11</v>
      </c>
      <c r="AG7" s="6">
        <v>24</v>
      </c>
      <c r="AH7" s="3">
        <v>14</v>
      </c>
      <c r="AI7" s="3">
        <v>6</v>
      </c>
      <c r="AJ7" s="3">
        <v>16</v>
      </c>
      <c r="AK7" s="21">
        <f>SUM(AC7:AJ7)</f>
        <v>83</v>
      </c>
      <c r="AL7" s="29">
        <v>5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9">
        <v>1</v>
      </c>
      <c r="AS7" s="3"/>
      <c r="AT7" s="3">
        <v>1</v>
      </c>
      <c r="AU7" s="3">
        <v>1</v>
      </c>
      <c r="AV7" s="3">
        <v>1</v>
      </c>
      <c r="AW7" s="3"/>
      <c r="AX7" s="3"/>
      <c r="AY7" s="3"/>
      <c r="AZ7" s="9">
        <v>1</v>
      </c>
      <c r="BA7" s="3"/>
      <c r="BB7" s="3"/>
      <c r="BC7" s="6">
        <v>1</v>
      </c>
      <c r="BD7" s="6"/>
      <c r="BE7" s="6">
        <v>1</v>
      </c>
      <c r="BF7" s="6">
        <v>1</v>
      </c>
      <c r="BG7" s="21">
        <f>SUM(AM7:BF7)</f>
        <v>13</v>
      </c>
      <c r="BH7" s="21">
        <f>AM7*$F$26+AN7*$G$26+AO7*$H$26+AP7*$I$26+AQ7*$J$26+AR7*$K$26+AS7*$L$26+AT7*$M$26+AU7*$N$26+AV7*$O$26+AW7*$P$26+AX7*$Q$26+AY7*$R$26+AZ7*$S$26+BA7*$T$26+BB7*$U$26+BC7*$V$26+BD7*$W$26+BE7*$X$26+BF7*$Y$26</f>
        <v>232</v>
      </c>
      <c r="BI7" s="27">
        <v>1</v>
      </c>
      <c r="BJ7" s="3"/>
      <c r="BK7" s="3"/>
      <c r="BL7" s="3"/>
      <c r="BM7" s="21"/>
      <c r="BN7" s="27">
        <v>21.5</v>
      </c>
      <c r="BO7" s="9">
        <v>1</v>
      </c>
      <c r="BP7" s="9"/>
      <c r="BQ7" s="9">
        <v>1</v>
      </c>
      <c r="BR7" s="9">
        <v>1</v>
      </c>
      <c r="BS7" s="9">
        <v>1</v>
      </c>
      <c r="BT7" s="9"/>
      <c r="BU7" s="9">
        <v>1</v>
      </c>
      <c r="BV7" s="9">
        <v>1</v>
      </c>
      <c r="BW7" s="9"/>
      <c r="BX7" s="9"/>
      <c r="BY7" s="9"/>
      <c r="BZ7" s="9">
        <v>1</v>
      </c>
      <c r="CA7" s="9"/>
      <c r="CB7" s="9">
        <v>1</v>
      </c>
      <c r="CC7" s="9"/>
      <c r="CD7" s="9"/>
      <c r="CE7" s="9"/>
      <c r="CF7" s="9">
        <v>1</v>
      </c>
      <c r="CG7" s="9">
        <v>1</v>
      </c>
      <c r="CH7" s="9">
        <v>1</v>
      </c>
      <c r="CI7" s="21">
        <f>SUM(BO7:CH7)</f>
        <v>11</v>
      </c>
      <c r="CJ7" s="21">
        <f>BO7*$F$26+BP7*$G$26+BQ7*$H$26+BR7*$I$26+BS7*$J$26+BT7*$K$26+BU7*$L$26+BV7*$M$26+BW7*$N$26+BX7*$O$26+BY7*$P$26+BZ7*$Q$26+CA7*$R$26+CB7*$S$26+CC7*$T$26+CD7*$U$26+CE7*$V$26+CF7*$W$26+CG7*$X$26+CH7*$Y$26</f>
        <v>192</v>
      </c>
      <c r="CK7" s="38">
        <v>2</v>
      </c>
      <c r="CL7" s="3">
        <v>1</v>
      </c>
      <c r="CM7" s="3"/>
      <c r="CN7" s="3"/>
      <c r="CO7" s="3">
        <v>1</v>
      </c>
      <c r="CP7" s="3">
        <v>2</v>
      </c>
      <c r="CQ7" s="3">
        <v>1</v>
      </c>
      <c r="CR7" s="3">
        <v>4</v>
      </c>
      <c r="CS7" s="16">
        <v>0</v>
      </c>
      <c r="CT7" s="3">
        <v>3</v>
      </c>
      <c r="CU7" s="3">
        <v>4</v>
      </c>
      <c r="CV7" s="21">
        <f>SUM(CL7:CU7)</f>
        <v>16</v>
      </c>
      <c r="CW7" s="40">
        <v>11.5</v>
      </c>
    </row>
    <row r="8" spans="1:101">
      <c r="A8" s="11">
        <v>8</v>
      </c>
      <c r="B8" s="12" t="s">
        <v>73</v>
      </c>
      <c r="C8" s="13" t="s">
        <v>41</v>
      </c>
      <c r="D8" s="13" t="s">
        <v>0</v>
      </c>
      <c r="E8" s="20">
        <f>AB8+AL8+BI8+CW8+CK8+BN8</f>
        <v>51.5</v>
      </c>
      <c r="F8" s="3"/>
      <c r="G8" s="3">
        <v>1</v>
      </c>
      <c r="H8" s="3"/>
      <c r="I8" s="3">
        <v>1</v>
      </c>
      <c r="J8" s="3">
        <v>1</v>
      </c>
      <c r="K8" s="33"/>
      <c r="L8" s="3"/>
      <c r="M8" s="33"/>
      <c r="N8" s="33"/>
      <c r="O8" s="3"/>
      <c r="P8" s="9"/>
      <c r="Q8" s="9">
        <v>1</v>
      </c>
      <c r="R8" s="3"/>
      <c r="S8" s="3"/>
      <c r="T8" s="3"/>
      <c r="U8" s="33"/>
      <c r="V8" s="34"/>
      <c r="W8" s="6"/>
      <c r="X8" s="6"/>
      <c r="Y8" s="6"/>
      <c r="Z8" s="21">
        <f>SUM(F8:Y8)</f>
        <v>4</v>
      </c>
      <c r="AA8" s="21">
        <f>F8*$F$26+G8*$G$26+H8*$H$26+I8*$I$26+J8*$J$26+K8*$K$26+L8*$L$26+M8*$M$26+N8*$N$26+O8*$O$26+P8*$P$26+Q8*$Q$26+R8*$R$26+S8*$S$26+T8*$T$26+U8*$U$26+V8*$V$26+W8*$W$26+X8*$X$26+Y8*$Y$26</f>
        <v>53</v>
      </c>
      <c r="AB8" s="27">
        <v>4</v>
      </c>
      <c r="AC8" s="6">
        <v>-3</v>
      </c>
      <c r="AD8" s="6">
        <v>5</v>
      </c>
      <c r="AE8" s="6">
        <v>-1</v>
      </c>
      <c r="AF8" s="6">
        <v>-5</v>
      </c>
      <c r="AG8" s="6">
        <v>30</v>
      </c>
      <c r="AH8" s="3">
        <v>-2</v>
      </c>
      <c r="AI8" s="3">
        <v>10</v>
      </c>
      <c r="AJ8" s="3">
        <v>-4</v>
      </c>
      <c r="AK8" s="21">
        <f>SUM(AC8:AJ8)</f>
        <v>30</v>
      </c>
      <c r="AL8" s="29">
        <v>11</v>
      </c>
      <c r="AM8" s="3"/>
      <c r="AN8" s="3"/>
      <c r="AO8" s="3">
        <v>1</v>
      </c>
      <c r="AP8" s="3"/>
      <c r="AQ8" s="3"/>
      <c r="AR8" s="9"/>
      <c r="AS8" s="3"/>
      <c r="AT8" s="3"/>
      <c r="AU8" s="3"/>
      <c r="AV8" s="3"/>
      <c r="AW8" s="3"/>
      <c r="AX8" s="3"/>
      <c r="AY8" s="3"/>
      <c r="AZ8" s="9"/>
      <c r="BA8" s="3"/>
      <c r="BB8" s="3"/>
      <c r="BC8" s="6">
        <v>1</v>
      </c>
      <c r="BD8" s="6"/>
      <c r="BE8" s="6">
        <v>1</v>
      </c>
      <c r="BF8" s="6"/>
      <c r="BG8" s="21">
        <f>SUM(AM8:BF8)</f>
        <v>3</v>
      </c>
      <c r="BH8" s="21">
        <f>AM8*$F$26+AN8*$G$26+AO8*$H$26+AP8*$I$26+AQ8*$J$26+AR8*$K$26+AS8*$L$26+AT8*$M$26+AU8*$N$26+AV8*$O$26+AW8*$P$26+AX8*$Q$26+AY8*$R$26+AZ8*$S$26+BA8*$T$26+BB8*$U$26+BC8*$V$26+BD8*$W$26+BE8*$X$26+BF8*$Y$26</f>
        <v>58</v>
      </c>
      <c r="BI8" s="27">
        <v>11.5</v>
      </c>
      <c r="BJ8" s="3">
        <v>8</v>
      </c>
      <c r="BK8" s="3">
        <v>17</v>
      </c>
      <c r="BL8" s="3">
        <v>7</v>
      </c>
      <c r="BM8" s="21">
        <f>BJ8+BK8*2+BL8*3</f>
        <v>63</v>
      </c>
      <c r="BN8" s="27">
        <v>8</v>
      </c>
      <c r="BO8" s="9"/>
      <c r="BP8" s="9"/>
      <c r="BQ8" s="9">
        <v>1</v>
      </c>
      <c r="BR8" s="9"/>
      <c r="BS8" s="9"/>
      <c r="BT8" s="9">
        <v>1</v>
      </c>
      <c r="BU8" s="9">
        <v>1</v>
      </c>
      <c r="BV8" s="9">
        <v>1</v>
      </c>
      <c r="BW8" s="9">
        <v>1</v>
      </c>
      <c r="BX8" s="9">
        <v>1</v>
      </c>
      <c r="BY8" s="9"/>
      <c r="BZ8" s="9">
        <v>1</v>
      </c>
      <c r="CA8" s="9"/>
      <c r="CB8" s="9">
        <v>1</v>
      </c>
      <c r="CC8" s="9"/>
      <c r="CD8" s="9"/>
      <c r="CE8" s="9"/>
      <c r="CF8" s="9"/>
      <c r="CG8" s="9">
        <v>1</v>
      </c>
      <c r="CH8" s="9">
        <v>1</v>
      </c>
      <c r="CI8" s="21">
        <f>SUM(BO8:CH8)</f>
        <v>10</v>
      </c>
      <c r="CJ8" s="21">
        <f>BO8*$F$26+BP8*$G$26+BQ8*$H$26+BR8*$I$26+BS8*$J$26+BT8*$K$26+BU8*$L$26+BV8*$M$26+BW8*$N$26+BX8*$O$26+BY8*$P$26+BZ8*$Q$26+CA8*$R$26+CB8*$S$26+CC8*$T$26+CD8*$U$26+CE8*$V$26+CF8*$W$26+CG8*$X$26+CH8*$Y$26</f>
        <v>188</v>
      </c>
      <c r="CK8" s="38">
        <v>4</v>
      </c>
      <c r="CL8" s="3">
        <v>5</v>
      </c>
      <c r="CM8" s="3">
        <v>3</v>
      </c>
      <c r="CN8" s="3"/>
      <c r="CO8" s="3">
        <v>1</v>
      </c>
      <c r="CP8" s="6">
        <v>0</v>
      </c>
      <c r="CQ8" s="3">
        <v>-1</v>
      </c>
      <c r="CR8" s="3">
        <v>3</v>
      </c>
      <c r="CS8" s="3">
        <v>-1</v>
      </c>
      <c r="CT8" s="3">
        <v>2</v>
      </c>
      <c r="CU8" s="16">
        <v>1</v>
      </c>
      <c r="CV8" s="21">
        <f>SUM(CL8:CU8)</f>
        <v>13</v>
      </c>
      <c r="CW8" s="40">
        <v>13</v>
      </c>
    </row>
    <row r="9" spans="1:101">
      <c r="A9" s="11">
        <v>3</v>
      </c>
      <c r="B9" s="12" t="s">
        <v>54</v>
      </c>
      <c r="C9" s="13" t="s">
        <v>43</v>
      </c>
      <c r="D9" s="13" t="s">
        <v>0</v>
      </c>
      <c r="E9" s="20">
        <f>AB9+AL9+BI9+CW9+CK9+BN9</f>
        <v>53.5</v>
      </c>
      <c r="F9" s="9">
        <v>1</v>
      </c>
      <c r="G9" s="9">
        <v>1</v>
      </c>
      <c r="H9" s="9"/>
      <c r="I9" s="9"/>
      <c r="J9" s="9">
        <v>1</v>
      </c>
      <c r="K9" s="33"/>
      <c r="L9" s="9"/>
      <c r="M9" s="33"/>
      <c r="N9" s="33"/>
      <c r="O9" s="9"/>
      <c r="P9" s="9"/>
      <c r="Q9" s="9">
        <v>1</v>
      </c>
      <c r="R9" s="9"/>
      <c r="S9" s="9">
        <v>1</v>
      </c>
      <c r="T9" s="9"/>
      <c r="U9" s="33"/>
      <c r="V9" s="34"/>
      <c r="W9" s="10"/>
      <c r="X9" s="6"/>
      <c r="Y9" s="6"/>
      <c r="Z9" s="21">
        <f>SUM(F9:Y9)</f>
        <v>5</v>
      </c>
      <c r="AA9" s="21">
        <f>F9*$F$26+G9*$G$26+H9*$H$26+I9*$I$26+J9*$J$26+K9*$K$26+L9*$L$26+M9*$M$26+N9*$N$26+O9*$O$26+P9*$P$26+Q9*$Q$26+R9*$R$26+S9*$S$26+T9*$T$26+U9*$U$26+V9*$V$26+W9*$W$26+X9*$X$26+Y9*$Y$26</f>
        <v>71</v>
      </c>
      <c r="AB9" s="27">
        <v>2</v>
      </c>
      <c r="AC9" s="6">
        <v>1</v>
      </c>
      <c r="AD9" s="6">
        <v>4</v>
      </c>
      <c r="AE9" s="6">
        <v>8</v>
      </c>
      <c r="AF9" s="6">
        <v>9</v>
      </c>
      <c r="AG9" s="6">
        <v>2</v>
      </c>
      <c r="AH9" s="3">
        <v>-2</v>
      </c>
      <c r="AI9" s="3">
        <v>-6</v>
      </c>
      <c r="AJ9" s="3">
        <v>10</v>
      </c>
      <c r="AK9" s="21">
        <f>SUM(AC9:AJ9)</f>
        <v>26</v>
      </c>
      <c r="AL9" s="29">
        <v>12</v>
      </c>
      <c r="AM9" s="3"/>
      <c r="AN9" s="3"/>
      <c r="AO9" s="3"/>
      <c r="AP9" s="9"/>
      <c r="AQ9" s="9">
        <v>1</v>
      </c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10">
        <v>1</v>
      </c>
      <c r="BD9" s="10"/>
      <c r="BE9" s="6"/>
      <c r="BF9" s="6"/>
      <c r="BG9" s="21">
        <f>SUM(AM9:BF9)</f>
        <v>2</v>
      </c>
      <c r="BH9" s="21">
        <f>AM9*$F$26+AN9*$G$26+AO9*$H$26+AP9*$I$26+AQ9*$J$26+AR9*$K$26+AS9*$L$26+AT9*$M$26+AU9*$N$26+AV9*$O$26+AW9*$P$26+AX9*$Q$26+AY9*$R$26+AZ9*$S$26+BA9*$T$26+BB9*$U$26+BC9*$V$26+BD9*$W$26+BE9*$X$26+BF9*$Y$26</f>
        <v>27</v>
      </c>
      <c r="BI9" s="27">
        <v>15.5</v>
      </c>
      <c r="BJ9" s="3">
        <v>11</v>
      </c>
      <c r="BK9" s="3">
        <v>13</v>
      </c>
      <c r="BL9" s="3">
        <v>10</v>
      </c>
      <c r="BM9" s="21">
        <f>BJ9+BK9*2+BL9*3</f>
        <v>67</v>
      </c>
      <c r="BN9" s="27">
        <v>7</v>
      </c>
      <c r="BO9" s="9">
        <v>1</v>
      </c>
      <c r="BP9" s="9"/>
      <c r="BQ9" s="9">
        <v>1</v>
      </c>
      <c r="BR9" s="9"/>
      <c r="BS9" s="9"/>
      <c r="BT9" s="9">
        <v>1</v>
      </c>
      <c r="BU9" s="9"/>
      <c r="BV9" s="9">
        <v>1</v>
      </c>
      <c r="BW9" s="9"/>
      <c r="BX9" s="9"/>
      <c r="BY9" s="9"/>
      <c r="BZ9" s="9"/>
      <c r="CA9" s="9"/>
      <c r="CB9" s="9"/>
      <c r="CC9" s="9"/>
      <c r="CD9" s="9"/>
      <c r="CE9" s="9"/>
      <c r="CF9" s="9"/>
      <c r="CG9" s="9">
        <v>1</v>
      </c>
      <c r="CH9" s="9">
        <v>1</v>
      </c>
      <c r="CI9" s="21">
        <f>SUM(BO9:CH9)</f>
        <v>6</v>
      </c>
      <c r="CJ9" s="21">
        <f>BO9*$F$26+BP9*$G$26+BQ9*$H$26+BR9*$I$26+BS9*$J$26+BT9*$K$26+BU9*$L$26+BV9*$M$26+BW9*$N$26+BX9*$O$26+BY9*$P$26+BZ9*$Q$26+CA9*$R$26+CB9*$S$26+CC9*$T$26+CD9*$U$26+CE9*$V$26+CF9*$W$26+CG9*$X$26+CH9*$Y$26</f>
        <v>116</v>
      </c>
      <c r="CK9" s="38">
        <v>12</v>
      </c>
      <c r="CL9" s="3">
        <v>3</v>
      </c>
      <c r="CM9" s="3">
        <v>4</v>
      </c>
      <c r="CN9" s="3">
        <v>1</v>
      </c>
      <c r="CO9" s="3">
        <v>1</v>
      </c>
      <c r="CP9" s="3">
        <v>2</v>
      </c>
      <c r="CQ9" s="3">
        <v>0</v>
      </c>
      <c r="CR9" s="3">
        <v>1</v>
      </c>
      <c r="CS9" s="3">
        <v>4</v>
      </c>
      <c r="CT9" s="3">
        <v>4</v>
      </c>
      <c r="CU9" s="3">
        <v>4</v>
      </c>
      <c r="CV9" s="21">
        <f>SUM(CL9:CU9)</f>
        <v>24</v>
      </c>
      <c r="CW9" s="40">
        <v>5</v>
      </c>
    </row>
    <row r="10" spans="1:101">
      <c r="A10" s="11">
        <v>2</v>
      </c>
      <c r="B10" s="12" t="s">
        <v>99</v>
      </c>
      <c r="C10" s="13" t="s">
        <v>36</v>
      </c>
      <c r="D10" s="13" t="s">
        <v>0</v>
      </c>
      <c r="E10" s="20">
        <f>AB10+AL10+BI10+CW10+CK10+BN10</f>
        <v>54.5</v>
      </c>
      <c r="F10" s="3"/>
      <c r="G10" s="3">
        <v>1</v>
      </c>
      <c r="H10" s="3"/>
      <c r="I10" s="3"/>
      <c r="J10" s="3"/>
      <c r="K10" s="33"/>
      <c r="L10" s="3"/>
      <c r="M10" s="33"/>
      <c r="N10" s="33"/>
      <c r="O10" s="3"/>
      <c r="P10" s="9">
        <v>1</v>
      </c>
      <c r="Q10" s="9">
        <v>1</v>
      </c>
      <c r="R10" s="3"/>
      <c r="S10" s="3"/>
      <c r="T10" s="3"/>
      <c r="U10" s="33"/>
      <c r="V10" s="34"/>
      <c r="W10" s="6"/>
      <c r="X10" s="6">
        <v>1</v>
      </c>
      <c r="Y10" s="6"/>
      <c r="Z10" s="21">
        <f>SUM(F10:Y10)</f>
        <v>4</v>
      </c>
      <c r="AA10" s="21">
        <f>F10*$F$26+G10*$G$26+H10*$H$26+I10*$I$26+J10*$J$26+K10*$K$26+L10*$L$26+M10*$M$26+N10*$N$26+O10*$O$26+P10*$P$26+Q10*$Q$26+R10*$R$26+S10*$S$26+T10*$T$26+U10*$U$26+V10*$V$26+W10*$W$26+X10*$X$26+Y10*$Y$26</f>
        <v>64</v>
      </c>
      <c r="AB10" s="27">
        <v>3</v>
      </c>
      <c r="AC10" s="6">
        <v>3</v>
      </c>
      <c r="AD10" s="6">
        <v>4</v>
      </c>
      <c r="AE10" s="6">
        <v>10</v>
      </c>
      <c r="AF10" s="6">
        <v>5</v>
      </c>
      <c r="AG10" s="6">
        <v>16</v>
      </c>
      <c r="AH10" s="6">
        <v>4</v>
      </c>
      <c r="AI10" s="6">
        <v>6</v>
      </c>
      <c r="AJ10" s="6">
        <v>2</v>
      </c>
      <c r="AK10" s="21">
        <f>SUM(AC10:AJ10)</f>
        <v>50</v>
      </c>
      <c r="AL10" s="29">
        <v>7</v>
      </c>
      <c r="AM10" s="3"/>
      <c r="AN10" s="3"/>
      <c r="AO10" s="3"/>
      <c r="AP10" s="3"/>
      <c r="AQ10" s="3"/>
      <c r="AR10" s="9"/>
      <c r="AS10" s="3">
        <v>1</v>
      </c>
      <c r="AT10" s="3"/>
      <c r="AU10" s="3"/>
      <c r="AV10" s="3"/>
      <c r="AW10" s="3"/>
      <c r="AX10" s="3"/>
      <c r="AY10" s="3"/>
      <c r="AZ10" s="9"/>
      <c r="BA10" s="3"/>
      <c r="BB10" s="3"/>
      <c r="BC10" s="6">
        <v>1</v>
      </c>
      <c r="BD10" s="6"/>
      <c r="BE10" s="6"/>
      <c r="BF10" s="6"/>
      <c r="BG10" s="21">
        <f>SUM(AM10:BF10)</f>
        <v>2</v>
      </c>
      <c r="BH10" s="21">
        <f>AM10*$F$26+AN10*$G$26+AO10*$H$26+AP10*$I$26+AQ10*$J$26+AR10*$K$26+AS10*$L$26+AT10*$M$26+AU10*$N$26+AV10*$O$26+AW10*$P$26+AX10*$Q$26+AY10*$R$26+AZ10*$S$26+BA10*$T$26+BB10*$U$26+BC10*$V$26+BD10*$W$26+BE10*$X$26+BF10*$Y$26</f>
        <v>39</v>
      </c>
      <c r="BI10" s="27">
        <v>14</v>
      </c>
      <c r="BJ10" s="3">
        <v>15</v>
      </c>
      <c r="BK10" s="3">
        <v>10</v>
      </c>
      <c r="BL10" s="3">
        <v>12</v>
      </c>
      <c r="BM10" s="21">
        <f>BJ10+BK10*2+BL10*3</f>
        <v>71</v>
      </c>
      <c r="BN10" s="27">
        <v>5</v>
      </c>
      <c r="BO10" s="9"/>
      <c r="BP10" s="9"/>
      <c r="BQ10" s="9">
        <v>1</v>
      </c>
      <c r="BR10" s="9"/>
      <c r="BS10" s="9"/>
      <c r="BT10" s="9">
        <v>1</v>
      </c>
      <c r="BU10" s="9"/>
      <c r="BV10" s="9"/>
      <c r="BW10" s="9">
        <v>1</v>
      </c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>
        <v>1</v>
      </c>
      <c r="CI10" s="21">
        <f>SUM(BO10:CH10)</f>
        <v>4</v>
      </c>
      <c r="CJ10" s="21">
        <f>BO10*$F$26+BP10*$G$26+BQ10*$H$26+BR10*$I$26+BS10*$J$26+BT10*$K$26+BU10*$L$26+BV10*$M$26+BW10*$N$26+BX10*$O$26+BY10*$P$26+BZ10*$Q$26+CA10*$R$26+CB10*$S$26+CC10*$T$26+CD10*$U$26+CE10*$V$26+CF10*$W$26+CG10*$X$26+CH10*$Y$26</f>
        <v>80</v>
      </c>
      <c r="CK10" s="38">
        <v>16</v>
      </c>
      <c r="CL10" s="6">
        <v>4</v>
      </c>
      <c r="CM10" s="6">
        <v>5</v>
      </c>
      <c r="CN10" s="6">
        <v>0</v>
      </c>
      <c r="CO10" s="6">
        <v>3</v>
      </c>
      <c r="CP10" s="6">
        <v>2</v>
      </c>
      <c r="CQ10" s="6">
        <v>-1</v>
      </c>
      <c r="CR10" s="6">
        <v>1</v>
      </c>
      <c r="CS10" s="6">
        <v>3</v>
      </c>
      <c r="CT10" s="6">
        <v>0</v>
      </c>
      <c r="CU10" s="6">
        <v>0</v>
      </c>
      <c r="CV10" s="21">
        <f>SUM(CL10:CU10)</f>
        <v>17</v>
      </c>
      <c r="CW10" s="40">
        <v>9.5</v>
      </c>
    </row>
    <row r="11" spans="1:101">
      <c r="A11" s="11">
        <v>5</v>
      </c>
      <c r="B11" s="12" t="s">
        <v>62</v>
      </c>
      <c r="C11" s="13" t="s">
        <v>44</v>
      </c>
      <c r="D11" s="13" t="s">
        <v>0</v>
      </c>
      <c r="E11" s="20">
        <f>AB11+AL11+BI11+CW11+CK11+BN11</f>
        <v>58.5</v>
      </c>
      <c r="F11" s="3"/>
      <c r="G11" s="3"/>
      <c r="H11" s="3"/>
      <c r="I11" s="3"/>
      <c r="J11" s="3">
        <v>1</v>
      </c>
      <c r="K11" s="33"/>
      <c r="L11" s="3"/>
      <c r="M11" s="33"/>
      <c r="N11" s="33"/>
      <c r="O11" s="3"/>
      <c r="P11" s="9"/>
      <c r="Q11" s="9">
        <v>1</v>
      </c>
      <c r="R11" s="3"/>
      <c r="S11" s="3"/>
      <c r="T11" s="3"/>
      <c r="U11" s="33"/>
      <c r="V11" s="34"/>
      <c r="W11" s="6"/>
      <c r="X11" s="6">
        <v>1</v>
      </c>
      <c r="Y11" s="6"/>
      <c r="Z11" s="21">
        <f>SUM(F11:Y11)</f>
        <v>3</v>
      </c>
      <c r="AA11" s="21">
        <f>F11*$F$26+G11*$G$26+H11*$H$26+I11*$I$26+J11*$J$26+K11*$K$26+L11*$L$26+M11*$M$26+N11*$N$26+O11*$O$26+P11*$P$26+Q11*$Q$26+R11*$R$26+S11*$S$26+T11*$T$26+U11*$U$26+V11*$V$26+W11*$W$26+X11*$X$26+Y11*$Y$26</f>
        <v>39</v>
      </c>
      <c r="AB11" s="27">
        <v>6.5</v>
      </c>
      <c r="AC11" s="3">
        <v>-5</v>
      </c>
      <c r="AD11" s="3">
        <v>-4</v>
      </c>
      <c r="AE11" s="3">
        <v>1</v>
      </c>
      <c r="AF11" s="3">
        <v>-2</v>
      </c>
      <c r="AG11" s="3">
        <v>4</v>
      </c>
      <c r="AH11" s="3">
        <v>2</v>
      </c>
      <c r="AI11" s="3">
        <v>0</v>
      </c>
      <c r="AJ11" s="3">
        <v>8</v>
      </c>
      <c r="AK11" s="21">
        <f>SUM(AC11:AJ11)</f>
        <v>4</v>
      </c>
      <c r="AL11" s="29">
        <v>15</v>
      </c>
      <c r="AM11" s="3"/>
      <c r="AN11" s="3"/>
      <c r="AO11" s="3">
        <v>1</v>
      </c>
      <c r="AP11" s="3"/>
      <c r="AQ11" s="3">
        <v>1</v>
      </c>
      <c r="AR11" s="9"/>
      <c r="AS11" s="3">
        <v>1</v>
      </c>
      <c r="AT11" s="3"/>
      <c r="AU11" s="3"/>
      <c r="AV11" s="3"/>
      <c r="AW11" s="3"/>
      <c r="AX11" s="3"/>
      <c r="AY11" s="3"/>
      <c r="AZ11" s="9"/>
      <c r="BA11" s="3"/>
      <c r="BB11" s="3"/>
      <c r="BC11" s="6">
        <v>1</v>
      </c>
      <c r="BD11" s="6"/>
      <c r="BE11" s="6"/>
      <c r="BF11" s="6"/>
      <c r="BG11" s="21">
        <f>SUM(AM11:BF11)</f>
        <v>4</v>
      </c>
      <c r="BH11" s="21">
        <f>AM11*$F$26+AN11*$G$26+AO11*$H$26+AP11*$I$26+AQ11*$J$26+AR11*$K$26+AS11*$L$26+AT11*$M$26+AU11*$N$26+AV11*$O$26+AW11*$P$26+AX11*$Q$26+AY11*$R$26+AZ11*$S$26+BA11*$T$26+BB11*$U$26+BC11*$V$26+BD11*$W$26+BE11*$X$26+BF11*$Y$26</f>
        <v>66</v>
      </c>
      <c r="BI11" s="27">
        <v>9</v>
      </c>
      <c r="BJ11" s="3">
        <v>16</v>
      </c>
      <c r="BK11" s="3">
        <v>12</v>
      </c>
      <c r="BL11" s="3">
        <v>6</v>
      </c>
      <c r="BM11" s="21">
        <f>BJ11+BK11*2+BL11*3</f>
        <v>58</v>
      </c>
      <c r="BN11" s="27">
        <v>12.5</v>
      </c>
      <c r="BO11" s="9">
        <v>1</v>
      </c>
      <c r="BP11" s="9">
        <v>1</v>
      </c>
      <c r="BQ11" s="9"/>
      <c r="BR11" s="9"/>
      <c r="BS11" s="9"/>
      <c r="BT11" s="9">
        <v>1</v>
      </c>
      <c r="BU11" s="9"/>
      <c r="BV11" s="9"/>
      <c r="BW11" s="9"/>
      <c r="BX11" s="9">
        <v>1</v>
      </c>
      <c r="BY11" s="9"/>
      <c r="BZ11" s="9"/>
      <c r="CA11" s="9"/>
      <c r="CB11" s="9">
        <v>1</v>
      </c>
      <c r="CC11" s="9"/>
      <c r="CD11" s="9"/>
      <c r="CE11" s="9">
        <v>1</v>
      </c>
      <c r="CF11" s="9">
        <v>1</v>
      </c>
      <c r="CG11" s="9"/>
      <c r="CH11" s="9">
        <v>1</v>
      </c>
      <c r="CI11" s="21">
        <f>SUM(BO11:CH11)</f>
        <v>8</v>
      </c>
      <c r="CJ11" s="21">
        <f>BO11*$F$26+BP11*$G$26+BQ11*$H$26+BR11*$I$26+BS11*$J$26+BT11*$K$26+BU11*$L$26+BV11*$M$26+BW11*$N$26+BX11*$O$26+BY11*$P$26+BZ11*$Q$26+CA11*$R$26+CB11*$S$26+CC11*$T$26+CD11*$U$26+CE11*$V$26+CF11*$W$26+CG11*$X$26+CH11*$Y$26</f>
        <v>149</v>
      </c>
      <c r="CK11" s="38">
        <v>6</v>
      </c>
      <c r="CL11" s="6">
        <v>2</v>
      </c>
      <c r="CM11" s="6">
        <v>3</v>
      </c>
      <c r="CN11" s="6">
        <v>1</v>
      </c>
      <c r="CO11" s="6">
        <v>2</v>
      </c>
      <c r="CP11" s="6">
        <v>3</v>
      </c>
      <c r="CQ11" s="6">
        <v>-1</v>
      </c>
      <c r="CR11" s="6">
        <v>2</v>
      </c>
      <c r="CS11" s="6">
        <v>2</v>
      </c>
      <c r="CT11" s="6">
        <v>2</v>
      </c>
      <c r="CU11" s="6">
        <v>1</v>
      </c>
      <c r="CV11" s="21">
        <f>SUM(CL11:CU11)</f>
        <v>17</v>
      </c>
      <c r="CW11" s="40">
        <v>9.5</v>
      </c>
    </row>
    <row r="12" spans="1:101">
      <c r="A12" s="11">
        <v>7</v>
      </c>
      <c r="B12" s="12" t="s">
        <v>69</v>
      </c>
      <c r="C12" s="13" t="s">
        <v>45</v>
      </c>
      <c r="D12" s="13" t="s">
        <v>0</v>
      </c>
      <c r="E12" s="20">
        <f>AB12+AL12+BI12+CW12+CK12+BN12</f>
        <v>60</v>
      </c>
      <c r="F12" s="9"/>
      <c r="G12" s="9"/>
      <c r="H12" s="9"/>
      <c r="I12" s="9"/>
      <c r="J12" s="3">
        <v>1</v>
      </c>
      <c r="K12" s="33"/>
      <c r="L12" s="3"/>
      <c r="M12" s="33"/>
      <c r="N12" s="33"/>
      <c r="O12" s="3"/>
      <c r="P12" s="9"/>
      <c r="Q12" s="9"/>
      <c r="R12" s="3"/>
      <c r="S12" s="3"/>
      <c r="T12" s="3"/>
      <c r="U12" s="33"/>
      <c r="V12" s="34"/>
      <c r="W12" s="6"/>
      <c r="X12" s="6"/>
      <c r="Y12" s="6"/>
      <c r="Z12" s="21">
        <f>SUM(F12:Y12)</f>
        <v>1</v>
      </c>
      <c r="AA12" s="21">
        <f>F12*$F$26+G12*$G$26+H12*$H$26+I12*$I$26+J12*$J$26+K12*$K$26+L12*$L$26+M12*$M$26+N12*$N$26+O12*$O$26+P12*$P$26+Q12*$Q$26+R12*$R$26+S12*$S$26+T12*$T$26+U12*$U$26+V12*$V$26+W12*$W$26+X12*$X$26+Y12*$Y$26</f>
        <v>7</v>
      </c>
      <c r="AB12" s="27">
        <v>13.5</v>
      </c>
      <c r="AC12" s="6">
        <v>-3</v>
      </c>
      <c r="AD12" s="6">
        <v>-3</v>
      </c>
      <c r="AE12" s="6">
        <v>5</v>
      </c>
      <c r="AF12" s="6">
        <v>-9</v>
      </c>
      <c r="AG12" s="6">
        <v>4</v>
      </c>
      <c r="AH12" s="3">
        <v>2</v>
      </c>
      <c r="AI12" s="3">
        <v>14</v>
      </c>
      <c r="AJ12" s="3">
        <v>-10</v>
      </c>
      <c r="AK12" s="21">
        <f>SUM(AC12:AJ12)</f>
        <v>0</v>
      </c>
      <c r="AL12" s="29">
        <v>16</v>
      </c>
      <c r="AM12" s="3">
        <v>1</v>
      </c>
      <c r="AN12" s="3">
        <v>1</v>
      </c>
      <c r="AO12" s="3">
        <v>1</v>
      </c>
      <c r="AP12" s="9"/>
      <c r="AQ12" s="3"/>
      <c r="AR12" s="9">
        <v>1</v>
      </c>
      <c r="AS12" s="3"/>
      <c r="AT12" s="3"/>
      <c r="AU12" s="3"/>
      <c r="AV12" s="3"/>
      <c r="AW12" s="3"/>
      <c r="AX12" s="3"/>
      <c r="AY12" s="3">
        <v>1</v>
      </c>
      <c r="AZ12" s="9"/>
      <c r="BA12" s="3">
        <v>1</v>
      </c>
      <c r="BB12" s="3"/>
      <c r="BC12" s="6"/>
      <c r="BD12" s="34"/>
      <c r="BE12" s="6"/>
      <c r="BF12" s="6"/>
      <c r="BG12" s="21">
        <f>SUM(AM12:BF12)</f>
        <v>6</v>
      </c>
      <c r="BH12" s="21">
        <f>AM12*$F$26+AN12*$G$26+AO12*$H$26+AP12*$I$26+AQ12*$J$26+AR12*$K$26+AS12*$L$26+AT12*$M$26+AU12*$N$26+AV12*$O$26+AW12*$P$26+AX12*$Q$26+AY12*$R$26+AZ12*$S$26+BA12*$T$26+BB12*$U$26+BC12*$V$26+BD12*$W$26+BE12*$X$26+BF12*$Y$26</f>
        <v>110</v>
      </c>
      <c r="BI12" s="27">
        <v>5</v>
      </c>
      <c r="BJ12" s="3">
        <v>14</v>
      </c>
      <c r="BK12" s="3">
        <v>16</v>
      </c>
      <c r="BL12" s="3">
        <v>10</v>
      </c>
      <c r="BM12" s="21">
        <f>BJ12+BK12*2+BL12*3</f>
        <v>76</v>
      </c>
      <c r="BN12" s="27">
        <v>4</v>
      </c>
      <c r="BO12" s="9"/>
      <c r="BP12" s="9"/>
      <c r="BQ12" s="9"/>
      <c r="BR12" s="9"/>
      <c r="BS12" s="9"/>
      <c r="BT12" s="9"/>
      <c r="BU12" s="9"/>
      <c r="BV12" s="9">
        <v>1</v>
      </c>
      <c r="BW12" s="9"/>
      <c r="BX12" s="9"/>
      <c r="BY12" s="9"/>
      <c r="BZ12" s="9"/>
      <c r="CA12" s="9">
        <v>1</v>
      </c>
      <c r="CB12" s="9"/>
      <c r="CC12" s="9"/>
      <c r="CD12" s="9"/>
      <c r="CE12" s="9"/>
      <c r="CF12" s="9"/>
      <c r="CG12" s="9"/>
      <c r="CH12" s="9">
        <v>1</v>
      </c>
      <c r="CI12" s="21">
        <f>SUM(BO12:CH12)</f>
        <v>3</v>
      </c>
      <c r="CJ12" s="21">
        <f>BO12*$F$26+BP12*$G$26+BQ12*$H$26+BR12*$I$26+BS12*$J$26+BT12*$K$26+BU12*$L$26+BV12*$M$26+BW12*$N$26+BX12*$O$26+BY12*$P$26+BZ12*$Q$26+CA12*$R$26+CB12*$S$26+CC12*$T$26+CD12*$U$26+CE12*$V$26+CF12*$W$26+CG12*$X$26+CH12*$Y$26</f>
        <v>60</v>
      </c>
      <c r="CK12" s="38">
        <v>19.5</v>
      </c>
      <c r="CL12" s="6">
        <v>3</v>
      </c>
      <c r="CM12" s="6">
        <v>4</v>
      </c>
      <c r="CN12" s="6">
        <v>4</v>
      </c>
      <c r="CO12" s="6">
        <v>1</v>
      </c>
      <c r="CP12" s="6">
        <v>3</v>
      </c>
      <c r="CQ12" s="6">
        <v>1</v>
      </c>
      <c r="CR12" s="6">
        <v>3</v>
      </c>
      <c r="CS12" s="6">
        <v>1</v>
      </c>
      <c r="CT12" s="6">
        <v>4</v>
      </c>
      <c r="CU12" s="6">
        <v>2</v>
      </c>
      <c r="CV12" s="21">
        <f>SUM(CL12:CU12)</f>
        <v>26</v>
      </c>
      <c r="CW12" s="40">
        <v>2</v>
      </c>
    </row>
    <row r="13" spans="1:101">
      <c r="A13" s="11">
        <v>10</v>
      </c>
      <c r="B13" s="12" t="s">
        <v>71</v>
      </c>
      <c r="C13" s="13" t="s">
        <v>42</v>
      </c>
      <c r="D13" s="13" t="s">
        <v>0</v>
      </c>
      <c r="E13" s="20">
        <f>AB13+AL13+BI13+CW13+CK13+BN13</f>
        <v>61</v>
      </c>
      <c r="F13" s="3"/>
      <c r="G13" s="3"/>
      <c r="H13" s="3"/>
      <c r="I13" s="3"/>
      <c r="J13" s="3">
        <v>1</v>
      </c>
      <c r="K13" s="33"/>
      <c r="L13" s="3"/>
      <c r="M13" s="33"/>
      <c r="N13" s="33"/>
      <c r="O13" s="3">
        <v>1</v>
      </c>
      <c r="P13" s="9"/>
      <c r="Q13" s="9"/>
      <c r="R13" s="3"/>
      <c r="S13" s="3"/>
      <c r="T13" s="3">
        <v>1</v>
      </c>
      <c r="U13" s="33"/>
      <c r="V13" s="34"/>
      <c r="W13" s="6"/>
      <c r="X13" s="6"/>
      <c r="Y13" s="6"/>
      <c r="Z13" s="21">
        <f>SUM(F13:Y13)</f>
        <v>3</v>
      </c>
      <c r="AA13" s="21">
        <f>F13*$F$26+G13*$G$26+H13*$H$26+I13*$I$26+J13*$J$26+K13*$K$26+L13*$L$26+M13*$M$26+N13*$N$26+O13*$O$26+P13*$P$26+Q13*$Q$26+R13*$R$26+S13*$S$26+T13*$T$26+U13*$U$26+V13*$V$26+W13*$W$26+X13*$X$26+Y13*$Y$26</f>
        <v>44</v>
      </c>
      <c r="AB13" s="27">
        <v>5</v>
      </c>
      <c r="AC13" s="6">
        <v>7</v>
      </c>
      <c r="AD13" s="6">
        <v>-3</v>
      </c>
      <c r="AE13" s="6">
        <v>-2</v>
      </c>
      <c r="AF13" s="6">
        <v>5</v>
      </c>
      <c r="AG13" s="6">
        <v>24</v>
      </c>
      <c r="AH13" s="3">
        <v>-10</v>
      </c>
      <c r="AI13" s="3">
        <v>-2</v>
      </c>
      <c r="AJ13" s="3">
        <v>2</v>
      </c>
      <c r="AK13" s="21">
        <f>SUM(AC13:AJ13)</f>
        <v>21</v>
      </c>
      <c r="AL13" s="29">
        <v>14</v>
      </c>
      <c r="AM13" s="3"/>
      <c r="AN13" s="3"/>
      <c r="AO13" s="3">
        <v>1</v>
      </c>
      <c r="AP13" s="3"/>
      <c r="AQ13" s="3"/>
      <c r="AR13" s="9"/>
      <c r="AS13" s="3">
        <v>1</v>
      </c>
      <c r="AT13" s="3"/>
      <c r="AU13" s="3"/>
      <c r="AV13" s="3"/>
      <c r="AW13" s="3"/>
      <c r="AX13" s="3"/>
      <c r="AY13" s="3"/>
      <c r="AZ13" s="9">
        <v>1</v>
      </c>
      <c r="BA13" s="3"/>
      <c r="BB13" s="3"/>
      <c r="BC13" s="6">
        <v>1</v>
      </c>
      <c r="BD13" s="6"/>
      <c r="BE13" s="6">
        <v>1</v>
      </c>
      <c r="BF13" s="6"/>
      <c r="BG13" s="21">
        <f>SUM(AM13:BF13)</f>
        <v>5</v>
      </c>
      <c r="BH13" s="21">
        <f>AM13*$F$26+AN13*$G$26+AO13*$H$26+AP13*$I$26+AQ13*$J$26+AR13*$K$26+AS13*$L$26+AT13*$M$26+AU13*$N$26+AV13*$O$26+AW13*$P$26+AX13*$Q$26+AY13*$R$26+AZ13*$S$26+BA13*$T$26+BB13*$U$26+BC13*$V$26+BD13*$W$26+BE13*$X$26+BF13*$Y$26</f>
        <v>95</v>
      </c>
      <c r="BI13" s="27">
        <v>7</v>
      </c>
      <c r="BJ13" s="3">
        <v>10</v>
      </c>
      <c r="BK13" s="3">
        <v>10</v>
      </c>
      <c r="BL13" s="3">
        <v>8</v>
      </c>
      <c r="BM13" s="21">
        <f>BJ13+BK13*2+BL13*3</f>
        <v>54</v>
      </c>
      <c r="BN13" s="27">
        <v>14</v>
      </c>
      <c r="BO13" s="9"/>
      <c r="BP13" s="9">
        <v>1</v>
      </c>
      <c r="BQ13" s="9">
        <v>1</v>
      </c>
      <c r="BR13" s="9"/>
      <c r="BS13" s="9">
        <v>1</v>
      </c>
      <c r="BT13" s="9">
        <v>1</v>
      </c>
      <c r="BU13" s="9"/>
      <c r="BV13" s="9">
        <v>1</v>
      </c>
      <c r="BW13" s="9"/>
      <c r="BX13" s="9"/>
      <c r="BY13" s="9"/>
      <c r="BZ13" s="9"/>
      <c r="CA13" s="9"/>
      <c r="CB13" s="9">
        <v>1</v>
      </c>
      <c r="CC13" s="9"/>
      <c r="CD13" s="9"/>
      <c r="CE13" s="9">
        <v>1</v>
      </c>
      <c r="CF13" s="9"/>
      <c r="CG13" s="9"/>
      <c r="CH13" s="9">
        <v>1</v>
      </c>
      <c r="CI13" s="21">
        <f>SUM(BO13:CH13)</f>
        <v>8</v>
      </c>
      <c r="CJ13" s="21">
        <f>BO13*$F$26+BP13*$G$26+BQ13*$H$26+BR13*$I$26+BS13*$J$26+BT13*$K$26+BU13*$L$26+BV13*$M$26+BW13*$N$26+BX13*$O$26+BY13*$P$26+BZ13*$Q$26+CA13*$R$26+CB13*$S$26+CC13*$T$26+CD13*$U$26+CE13*$V$26+CF13*$W$26+CG13*$X$26+CH13*$Y$26</f>
        <v>139</v>
      </c>
      <c r="CK13" s="38">
        <v>7</v>
      </c>
      <c r="CL13" s="3">
        <v>1</v>
      </c>
      <c r="CM13" s="3">
        <v>3</v>
      </c>
      <c r="CN13" s="3">
        <v>0</v>
      </c>
      <c r="CO13" s="3">
        <v>0</v>
      </c>
      <c r="CP13" s="6">
        <v>1</v>
      </c>
      <c r="CQ13" s="3">
        <v>-1</v>
      </c>
      <c r="CR13" s="3">
        <v>2</v>
      </c>
      <c r="CS13" s="3">
        <v>2</v>
      </c>
      <c r="CT13" s="3">
        <v>1</v>
      </c>
      <c r="CU13" s="3">
        <v>3</v>
      </c>
      <c r="CV13" s="21">
        <f>SUM(CL13:CU13)</f>
        <v>12</v>
      </c>
      <c r="CW13" s="40">
        <v>14</v>
      </c>
    </row>
    <row r="14" spans="1:101">
      <c r="A14" s="11">
        <v>14</v>
      </c>
      <c r="B14" s="12" t="s">
        <v>67</v>
      </c>
      <c r="C14" s="13" t="s">
        <v>45</v>
      </c>
      <c r="D14" s="13" t="s">
        <v>0</v>
      </c>
      <c r="E14" s="20">
        <f>AB14+AL14+BI14+CW14+CK14+BN14</f>
        <v>61.5</v>
      </c>
      <c r="F14" s="9"/>
      <c r="G14" s="9"/>
      <c r="H14" s="9"/>
      <c r="I14" s="9"/>
      <c r="J14" s="9">
        <v>1</v>
      </c>
      <c r="K14" s="33"/>
      <c r="L14" s="9"/>
      <c r="M14" s="33"/>
      <c r="N14" s="33"/>
      <c r="O14" s="9"/>
      <c r="P14" s="9"/>
      <c r="Q14" s="9"/>
      <c r="R14" s="9"/>
      <c r="S14" s="9"/>
      <c r="T14" s="9"/>
      <c r="U14" s="33"/>
      <c r="V14" s="34"/>
      <c r="W14" s="10"/>
      <c r="X14" s="6"/>
      <c r="Y14" s="6"/>
      <c r="Z14" s="21">
        <f>SUM(F14:Y14)</f>
        <v>1</v>
      </c>
      <c r="AA14" s="21">
        <f>F14*$F$26+G14*$G$26+H14*$H$26+I14*$I$26+J14*$J$26+K14*$K$26+L14*$L$26+M14*$M$26+N14*$N$26+O14*$O$26+P14*$P$26+Q14*$Q$26+R14*$R$26+S14*$S$26+T14*$T$26+U14*$U$26+V14*$V$26+W14*$W$26+X14*$X$26+Y14*$Y$26</f>
        <v>7</v>
      </c>
      <c r="AB14" s="27">
        <v>13.5</v>
      </c>
      <c r="AC14" s="6">
        <v>2</v>
      </c>
      <c r="AD14" s="6">
        <v>-5</v>
      </c>
      <c r="AE14" s="6">
        <v>-5</v>
      </c>
      <c r="AF14" s="6"/>
      <c r="AG14" s="6">
        <v>16</v>
      </c>
      <c r="AH14" s="3">
        <v>12</v>
      </c>
      <c r="AI14" s="3">
        <v>14</v>
      </c>
      <c r="AJ14" s="3">
        <v>2</v>
      </c>
      <c r="AK14" s="21">
        <f>SUM(AC14:AJ14)</f>
        <v>36</v>
      </c>
      <c r="AL14" s="29">
        <v>9</v>
      </c>
      <c r="AM14" s="3"/>
      <c r="AN14" s="3"/>
      <c r="AO14" s="3">
        <v>1</v>
      </c>
      <c r="AP14" s="9"/>
      <c r="AQ14" s="9"/>
      <c r="AR14" s="9"/>
      <c r="AS14" s="9">
        <v>1</v>
      </c>
      <c r="AT14" s="9"/>
      <c r="AU14" s="9"/>
      <c r="AV14" s="9"/>
      <c r="AW14" s="9"/>
      <c r="AX14" s="9"/>
      <c r="AY14" s="9"/>
      <c r="AZ14" s="9"/>
      <c r="BA14" s="9"/>
      <c r="BB14" s="9"/>
      <c r="BC14" s="10">
        <v>1</v>
      </c>
      <c r="BD14" s="10"/>
      <c r="BE14" s="6"/>
      <c r="BF14" s="6"/>
      <c r="BG14" s="21">
        <f>SUM(AM14:BF14)</f>
        <v>3</v>
      </c>
      <c r="BH14" s="21">
        <f>AM14*$F$26+AN14*$G$26+AO14*$H$26+AP14*$I$26+AQ14*$J$26+AR14*$K$26+AS14*$L$26+AT14*$M$26+AU14*$N$26+AV14*$O$26+AW14*$P$26+AX14*$Q$26+AY14*$R$26+AZ14*$S$26+BA14*$T$26+BB14*$U$26+BC14*$V$26+BD14*$W$26+BE14*$X$26+BF14*$Y$26</f>
        <v>59</v>
      </c>
      <c r="BI14" s="27">
        <v>10</v>
      </c>
      <c r="BJ14" s="3">
        <v>14</v>
      </c>
      <c r="BK14" s="3">
        <v>6</v>
      </c>
      <c r="BL14" s="3">
        <v>12</v>
      </c>
      <c r="BM14" s="21">
        <f>BJ14+BK14*2+BL14*3</f>
        <v>62</v>
      </c>
      <c r="BN14" s="27">
        <v>9.5</v>
      </c>
      <c r="BO14" s="9"/>
      <c r="BP14" s="9">
        <v>1</v>
      </c>
      <c r="BQ14" s="9"/>
      <c r="BR14" s="9"/>
      <c r="BS14" s="9"/>
      <c r="BT14" s="9">
        <v>1</v>
      </c>
      <c r="BU14" s="9">
        <v>1</v>
      </c>
      <c r="BV14" s="9">
        <v>1</v>
      </c>
      <c r="BW14" s="9"/>
      <c r="BX14" s="9"/>
      <c r="BY14" s="9"/>
      <c r="BZ14" s="9"/>
      <c r="CA14" s="9"/>
      <c r="CB14" s="9">
        <v>1</v>
      </c>
      <c r="CC14" s="9"/>
      <c r="CD14" s="9"/>
      <c r="CE14" s="9"/>
      <c r="CF14" s="9">
        <v>1</v>
      </c>
      <c r="CG14" s="9"/>
      <c r="CH14" s="9">
        <v>1</v>
      </c>
      <c r="CI14" s="21">
        <f>SUM(BO14:CH14)</f>
        <v>7</v>
      </c>
      <c r="CJ14" s="21">
        <f>BO14*$F$26+BP14*$G$26+BQ14*$H$26+BR14*$I$26+BS14*$J$26+BT14*$K$26+BU14*$L$26+BV14*$M$26+BW14*$N$26+BX14*$O$26+BY14*$P$26+BZ14*$Q$26+CA14*$R$26+CB14*$S$26+CC14*$T$26+CD14*$U$26+CE14*$V$26+CF14*$W$26+CG14*$X$26+CH14*$Y$26</f>
        <v>131</v>
      </c>
      <c r="CK14" s="38">
        <v>8</v>
      </c>
      <c r="CL14" s="6">
        <v>4</v>
      </c>
      <c r="CM14" s="6">
        <v>0</v>
      </c>
      <c r="CN14" s="6">
        <v>1</v>
      </c>
      <c r="CO14" s="3">
        <v>2</v>
      </c>
      <c r="CP14" s="6">
        <v>2</v>
      </c>
      <c r="CQ14" s="6">
        <v>-1</v>
      </c>
      <c r="CR14" s="6">
        <v>3</v>
      </c>
      <c r="CS14" s="6">
        <v>0</v>
      </c>
      <c r="CT14" s="6">
        <v>4</v>
      </c>
      <c r="CU14" s="6">
        <v>1</v>
      </c>
      <c r="CV14" s="21">
        <f>SUM(CL14:CU14)</f>
        <v>16</v>
      </c>
      <c r="CW14" s="40">
        <v>11.5</v>
      </c>
    </row>
    <row r="15" spans="1:101">
      <c r="A15" s="11">
        <v>11</v>
      </c>
      <c r="B15" s="12" t="s">
        <v>63</v>
      </c>
      <c r="C15" s="13" t="s">
        <v>39</v>
      </c>
      <c r="D15" s="13" t="s">
        <v>0</v>
      </c>
      <c r="E15" s="20">
        <f>AB15+AL15+BI15+CW15+CK15+BN15</f>
        <v>63.5</v>
      </c>
      <c r="F15" s="3"/>
      <c r="G15" s="3"/>
      <c r="H15" s="3"/>
      <c r="I15" s="3"/>
      <c r="J15" s="3">
        <v>1</v>
      </c>
      <c r="K15" s="33"/>
      <c r="L15" s="3"/>
      <c r="M15" s="33"/>
      <c r="N15" s="33"/>
      <c r="O15" s="3"/>
      <c r="P15" s="9"/>
      <c r="Q15" s="9"/>
      <c r="R15" s="3"/>
      <c r="S15" s="3">
        <v>1</v>
      </c>
      <c r="T15" s="3"/>
      <c r="U15" s="33"/>
      <c r="V15" s="34"/>
      <c r="W15" s="6"/>
      <c r="X15" s="6"/>
      <c r="Y15" s="6"/>
      <c r="Z15" s="21">
        <f>SUM(F15:Y15)</f>
        <v>2</v>
      </c>
      <c r="AA15" s="21">
        <f>F15*$F$26+G15*$G$26+H15*$H$26+I15*$I$26+J15*$J$26+K15*$K$26+L15*$L$26+M15*$M$26+N15*$N$26+O15*$O$26+P15*$P$26+Q15*$Q$26+R15*$R$26+S15*$S$26+T15*$T$26+U15*$U$26+V15*$V$26+W15*$W$26+X15*$X$26+Y15*$Y$26</f>
        <v>25</v>
      </c>
      <c r="AB15" s="27">
        <v>9.5</v>
      </c>
      <c r="AC15" s="6">
        <v>-1</v>
      </c>
      <c r="AD15" s="6">
        <v>4</v>
      </c>
      <c r="AE15" s="6">
        <v>5</v>
      </c>
      <c r="AF15" s="6">
        <v>3</v>
      </c>
      <c r="AG15" s="6">
        <v>12</v>
      </c>
      <c r="AH15" s="3">
        <v>6</v>
      </c>
      <c r="AI15" s="3">
        <v>6</v>
      </c>
      <c r="AJ15" s="3">
        <v>6</v>
      </c>
      <c r="AK15" s="21">
        <f>SUM(AC15:AJ15)</f>
        <v>41</v>
      </c>
      <c r="AL15" s="29">
        <v>8</v>
      </c>
      <c r="AM15" s="3"/>
      <c r="AN15" s="3"/>
      <c r="AO15" s="3"/>
      <c r="AP15" s="3"/>
      <c r="AQ15" s="3"/>
      <c r="AR15" s="9"/>
      <c r="AS15" s="3">
        <v>1</v>
      </c>
      <c r="AT15" s="3"/>
      <c r="AU15" s="3"/>
      <c r="AV15" s="3">
        <v>1</v>
      </c>
      <c r="AW15" s="3"/>
      <c r="AX15" s="3"/>
      <c r="AY15" s="3"/>
      <c r="AZ15" s="9"/>
      <c r="BA15" s="3"/>
      <c r="BB15" s="3"/>
      <c r="BC15" s="6">
        <v>1</v>
      </c>
      <c r="BD15" s="6"/>
      <c r="BE15" s="6"/>
      <c r="BF15" s="6"/>
      <c r="BG15" s="21">
        <f>SUM(AM15:BF15)</f>
        <v>3</v>
      </c>
      <c r="BH15" s="21">
        <f>AM15*$F$26+AN15*$G$26+AO15*$H$26+AP15*$I$26+AQ15*$J$26+AR15*$K$26+AS15*$L$26+AT15*$M$26+AU15*$N$26+AV15*$O$26+AW15*$P$26+AX15*$Q$26+AY15*$R$26+AZ15*$S$26+BA15*$T$26+BB15*$U$26+BC15*$V$26+BD15*$W$26+BE15*$X$26+BF15*$Y$26</f>
        <v>58</v>
      </c>
      <c r="BI15" s="27">
        <v>11.5</v>
      </c>
      <c r="BJ15" s="3">
        <v>16</v>
      </c>
      <c r="BK15" s="3">
        <v>11</v>
      </c>
      <c r="BL15" s="3">
        <v>6</v>
      </c>
      <c r="BM15" s="21">
        <f>BJ15+BK15*2+BL15*3</f>
        <v>56</v>
      </c>
      <c r="BN15" s="27">
        <v>12.5</v>
      </c>
      <c r="BO15" s="9"/>
      <c r="BP15" s="9"/>
      <c r="BQ15" s="9">
        <v>1</v>
      </c>
      <c r="BR15" s="9"/>
      <c r="BS15" s="9">
        <v>1</v>
      </c>
      <c r="BT15" s="9">
        <v>1</v>
      </c>
      <c r="BU15" s="9"/>
      <c r="BV15" s="9">
        <v>1</v>
      </c>
      <c r="BW15" s="9"/>
      <c r="BX15" s="9">
        <v>1</v>
      </c>
      <c r="BY15" s="9"/>
      <c r="BZ15" s="9"/>
      <c r="CA15" s="9"/>
      <c r="CB15" s="9"/>
      <c r="CC15" s="9"/>
      <c r="CD15" s="9"/>
      <c r="CE15" s="9">
        <v>1</v>
      </c>
      <c r="CF15" s="9"/>
      <c r="CG15" s="9"/>
      <c r="CH15" s="9"/>
      <c r="CI15" s="21">
        <f>SUM(BO15:CH15)</f>
        <v>6</v>
      </c>
      <c r="CJ15" s="21">
        <f>BO15*$F$26+BP15*$G$26+BQ15*$H$26+BR15*$I$26+BS15*$J$26+BT15*$K$26+BU15*$L$26+BV15*$M$26+BW15*$N$26+BX15*$O$26+BY15*$P$26+BZ15*$Q$26+CA15*$R$26+CB15*$S$26+CC15*$T$26+CD15*$U$26+CE15*$V$26+CF15*$W$26+CG15*$X$26+CH15*$Y$26</f>
        <v>106</v>
      </c>
      <c r="CK15" s="38">
        <v>14</v>
      </c>
      <c r="CL15" s="6">
        <v>1</v>
      </c>
      <c r="CM15" s="6">
        <v>4</v>
      </c>
      <c r="CN15" s="6"/>
      <c r="CO15" s="6">
        <v>4</v>
      </c>
      <c r="CP15" s="6">
        <v>2</v>
      </c>
      <c r="CQ15" s="6"/>
      <c r="CR15" s="6">
        <v>-1</v>
      </c>
      <c r="CS15" s="6">
        <v>3</v>
      </c>
      <c r="CT15" s="6">
        <v>1</v>
      </c>
      <c r="CU15" s="6">
        <v>4</v>
      </c>
      <c r="CV15" s="21">
        <f>SUM(CL15:CU15)</f>
        <v>18</v>
      </c>
      <c r="CW15" s="40">
        <v>8</v>
      </c>
    </row>
    <row r="16" spans="1:101">
      <c r="A16" s="11">
        <v>20</v>
      </c>
      <c r="B16" s="12" t="s">
        <v>97</v>
      </c>
      <c r="C16" s="13" t="s">
        <v>37</v>
      </c>
      <c r="D16" s="13" t="s">
        <v>0</v>
      </c>
      <c r="E16" s="20">
        <f>AB16+AL16+BI16+CW16+CK16+BN16</f>
        <v>77.5</v>
      </c>
      <c r="F16" s="9"/>
      <c r="G16" s="9"/>
      <c r="H16" s="9"/>
      <c r="I16" s="9"/>
      <c r="J16" s="9"/>
      <c r="K16" s="33"/>
      <c r="L16" s="9"/>
      <c r="M16" s="33"/>
      <c r="N16" s="33"/>
      <c r="O16" s="9"/>
      <c r="P16" s="9"/>
      <c r="Q16" s="9"/>
      <c r="R16" s="9"/>
      <c r="S16" s="9"/>
      <c r="T16" s="9"/>
      <c r="U16" s="33"/>
      <c r="V16" s="34"/>
      <c r="W16" s="10"/>
      <c r="X16" s="6"/>
      <c r="Y16" s="6"/>
      <c r="Z16" s="21"/>
      <c r="AA16" s="21"/>
      <c r="AB16" s="27">
        <v>22</v>
      </c>
      <c r="AC16" s="6">
        <v>7</v>
      </c>
      <c r="AD16" s="6">
        <v>-6</v>
      </c>
      <c r="AE16" s="6">
        <v>11</v>
      </c>
      <c r="AF16" s="6">
        <v>7</v>
      </c>
      <c r="AG16" s="6">
        <v>2</v>
      </c>
      <c r="AH16" s="6">
        <v>4</v>
      </c>
      <c r="AI16" s="6"/>
      <c r="AJ16" s="6"/>
      <c r="AK16" s="21">
        <f>SUM(AC16:AJ16)</f>
        <v>25</v>
      </c>
      <c r="AL16" s="29">
        <v>13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>
        <v>1</v>
      </c>
      <c r="BA16" s="3">
        <v>1</v>
      </c>
      <c r="BB16" s="33"/>
      <c r="BC16" s="3"/>
      <c r="BD16" s="33"/>
      <c r="BE16" s="3"/>
      <c r="BF16" s="33"/>
      <c r="BG16" s="21">
        <f>SUM(AM16:BF16)</f>
        <v>2</v>
      </c>
      <c r="BH16" s="21">
        <f>AM16*$F$26+AN16*$G$26+AO16*$H$26+AP16*$I$26+AQ16*$J$26+AR16*$K$26+AS16*$L$26+AT16*$M$26+AU16*$N$26+AV16*$O$26+AW16*$P$26+AX16*$Q$26+AY16*$R$26+AZ16*$S$26+BA16*$T$26+BB16*$U$26+BC16*$V$26+BD16*$W$26+BE16*$X$26+BF16*$Y$26</f>
        <v>36</v>
      </c>
      <c r="BI16" s="27">
        <v>17</v>
      </c>
      <c r="BJ16" s="3">
        <v>16</v>
      </c>
      <c r="BK16" s="3">
        <v>8</v>
      </c>
      <c r="BL16" s="3">
        <v>10</v>
      </c>
      <c r="BM16" s="21">
        <f>BJ16+BK16*2+BL16*3</f>
        <v>62</v>
      </c>
      <c r="BN16" s="27">
        <v>9.5</v>
      </c>
      <c r="BO16" s="9"/>
      <c r="BP16" s="9">
        <v>1</v>
      </c>
      <c r="BQ16" s="9">
        <v>1</v>
      </c>
      <c r="BR16" s="9"/>
      <c r="BS16" s="9"/>
      <c r="BT16" s="9">
        <v>1</v>
      </c>
      <c r="BU16" s="9">
        <v>1</v>
      </c>
      <c r="BV16" s="9">
        <v>1</v>
      </c>
      <c r="BW16" s="9"/>
      <c r="BX16" s="9"/>
      <c r="BY16" s="9"/>
      <c r="BZ16" s="9"/>
      <c r="CA16" s="9"/>
      <c r="CB16" s="9"/>
      <c r="CC16" s="9"/>
      <c r="CD16" s="16">
        <v>0</v>
      </c>
      <c r="CE16" s="9"/>
      <c r="CF16" s="9"/>
      <c r="CG16" s="9"/>
      <c r="CH16" s="9">
        <v>1</v>
      </c>
      <c r="CI16" s="21">
        <f>SUM(BO16:CH16)</f>
        <v>6</v>
      </c>
      <c r="CJ16" s="21">
        <f>BO16*$F$26+BP16*$G$26+BQ16*$H$26+BR16*$I$26+BS16*$J$26+BT16*$K$26+BU16*$L$26+BV16*$M$26+BW16*$N$26+BX16*$O$26+BY16*$P$26+BZ16*$Q$26+CA16*$R$26+CB16*$S$26+CC16*$T$26+CD16*$U$26+CE16*$V$26+CF16*$W$26+CG16*$X$26+CH16*$Y$26</f>
        <v>113</v>
      </c>
      <c r="CK16" s="38">
        <v>13</v>
      </c>
      <c r="CL16" s="46">
        <v>2</v>
      </c>
      <c r="CM16" s="6">
        <v>3</v>
      </c>
      <c r="CN16" s="6">
        <v>4</v>
      </c>
      <c r="CO16" s="6">
        <v>4</v>
      </c>
      <c r="CP16" s="6">
        <v>1</v>
      </c>
      <c r="CQ16" s="6">
        <v>4</v>
      </c>
      <c r="CR16" s="6">
        <v>1</v>
      </c>
      <c r="CS16" s="6">
        <v>3</v>
      </c>
      <c r="CT16" s="6"/>
      <c r="CU16" s="47">
        <v>3</v>
      </c>
      <c r="CV16" s="21">
        <f>SUM(CL16:CU16)</f>
        <v>25</v>
      </c>
      <c r="CW16" s="40">
        <v>3</v>
      </c>
    </row>
    <row r="17" spans="1:101">
      <c r="A17" s="11">
        <v>22</v>
      </c>
      <c r="B17" s="12" t="s">
        <v>98</v>
      </c>
      <c r="C17" s="13" t="s">
        <v>43</v>
      </c>
      <c r="D17" s="13" t="s">
        <v>0</v>
      </c>
      <c r="E17" s="20">
        <f>AB17+AL17+BI17+CW17+CK17+BN17</f>
        <v>86.5</v>
      </c>
      <c r="F17" s="3"/>
      <c r="G17" s="3"/>
      <c r="H17" s="3"/>
      <c r="I17" s="3"/>
      <c r="J17" s="3"/>
      <c r="K17" s="33"/>
      <c r="L17" s="3"/>
      <c r="M17" s="33"/>
      <c r="N17" s="33"/>
      <c r="O17" s="3"/>
      <c r="P17" s="9"/>
      <c r="Q17" s="9"/>
      <c r="R17" s="3"/>
      <c r="S17" s="3"/>
      <c r="T17" s="3"/>
      <c r="U17" s="33"/>
      <c r="V17" s="34"/>
      <c r="W17" s="6"/>
      <c r="X17" s="6"/>
      <c r="Y17" s="6"/>
      <c r="Z17" s="21"/>
      <c r="AA17" s="21"/>
      <c r="AB17" s="27">
        <v>22</v>
      </c>
      <c r="AC17" s="6">
        <v>-6</v>
      </c>
      <c r="AD17" s="6">
        <v>-1</v>
      </c>
      <c r="AE17" s="6">
        <v>-6</v>
      </c>
      <c r="AF17" s="6">
        <v>0</v>
      </c>
      <c r="AG17" s="6"/>
      <c r="AH17" s="6"/>
      <c r="AI17" s="6"/>
      <c r="AJ17" s="6">
        <v>2</v>
      </c>
      <c r="AK17" s="21">
        <f>SUM(AC17:AJ17)</f>
        <v>-11</v>
      </c>
      <c r="AL17" s="29">
        <v>18</v>
      </c>
      <c r="AM17" s="3"/>
      <c r="AN17" s="3"/>
      <c r="AO17" s="3"/>
      <c r="AP17" s="3"/>
      <c r="AQ17" s="3"/>
      <c r="AR17" s="9"/>
      <c r="AS17" s="3"/>
      <c r="AT17" s="3"/>
      <c r="AU17" s="3"/>
      <c r="AV17" s="3"/>
      <c r="AW17" s="3"/>
      <c r="AX17" s="3"/>
      <c r="AY17" s="3"/>
      <c r="AZ17" s="9"/>
      <c r="BA17" s="3"/>
      <c r="BB17" s="3"/>
      <c r="BC17" s="6"/>
      <c r="BD17" s="6"/>
      <c r="BE17" s="6"/>
      <c r="BF17" s="6"/>
      <c r="BG17" s="21">
        <f>SUM(AM17:BF17)</f>
        <v>0</v>
      </c>
      <c r="BH17" s="21">
        <f>AM17*$F$26+AN17*$G$26+AO17*$H$26+AP17*$I$26+AQ17*$J$26+AR17*$K$26+AS17*$L$26+AT17*$M$26+AU17*$N$26+AV17*$O$26+AW17*$P$26+AX17*$Q$26+AY17*$R$26+AZ17*$S$26+BA17*$T$26+BB17*$U$26+BC17*$V$26+BD17*$W$26+BE17*$X$26+BF17*$Y$26</f>
        <v>0</v>
      </c>
      <c r="BI17" s="27">
        <v>19</v>
      </c>
      <c r="BJ17" s="3">
        <v>10</v>
      </c>
      <c r="BK17" s="3">
        <v>10</v>
      </c>
      <c r="BL17" s="3">
        <v>16</v>
      </c>
      <c r="BM17" s="21">
        <f>BJ17+BK17*2+BL17*3</f>
        <v>78</v>
      </c>
      <c r="BN17" s="27">
        <v>2.5</v>
      </c>
      <c r="BO17" s="9"/>
      <c r="BP17" s="9"/>
      <c r="BQ17" s="9">
        <v>1</v>
      </c>
      <c r="BR17" s="9"/>
      <c r="BS17" s="9"/>
      <c r="BT17" s="9">
        <v>1</v>
      </c>
      <c r="BU17" s="9"/>
      <c r="BV17" s="9"/>
      <c r="BW17" s="9"/>
      <c r="BX17" s="9"/>
      <c r="BY17" s="9"/>
      <c r="BZ17" s="9"/>
      <c r="CA17" s="9"/>
      <c r="CB17" s="9"/>
      <c r="CC17" s="9"/>
      <c r="CD17" s="9">
        <v>1</v>
      </c>
      <c r="CE17" s="9"/>
      <c r="CF17" s="9">
        <v>1</v>
      </c>
      <c r="CG17" s="9">
        <v>1</v>
      </c>
      <c r="CH17" s="9">
        <v>1</v>
      </c>
      <c r="CI17" s="21">
        <f>SUM(BO17:CH17)</f>
        <v>6</v>
      </c>
      <c r="CJ17" s="21">
        <f>BO17*$F$26+BP17*$G$26+BQ17*$H$26+BR17*$I$26+BS17*$J$26+BT17*$K$26+BU17*$L$26+BV17*$M$26+BW17*$N$26+BX17*$O$26+BY17*$P$26+BZ17*$Q$26+CA17*$R$26+CB17*$S$26+CC17*$T$26+CD17*$U$26+CE17*$V$26+CF17*$W$26+CG17*$X$26+CH17*$Y$26</f>
        <v>118</v>
      </c>
      <c r="CK17" s="38">
        <v>10</v>
      </c>
      <c r="CL17" s="6">
        <v>3</v>
      </c>
      <c r="CM17" s="6">
        <v>0</v>
      </c>
      <c r="CN17" s="6">
        <v>2</v>
      </c>
      <c r="CO17" s="6">
        <v>1</v>
      </c>
      <c r="CP17" s="6">
        <v>2</v>
      </c>
      <c r="CQ17" s="6">
        <v>0</v>
      </c>
      <c r="CR17" s="6">
        <v>2</v>
      </c>
      <c r="CS17" s="6">
        <v>0</v>
      </c>
      <c r="CT17" s="6">
        <v>1</v>
      </c>
      <c r="CU17" s="6">
        <v>1</v>
      </c>
      <c r="CV17" s="21">
        <f>SUM(CL17:CU17)</f>
        <v>12</v>
      </c>
      <c r="CW17" s="40">
        <v>15</v>
      </c>
    </row>
    <row r="18" spans="1:101">
      <c r="A18" s="11">
        <v>13</v>
      </c>
      <c r="B18" s="12" t="s">
        <v>64</v>
      </c>
      <c r="C18" s="13" t="s">
        <v>40</v>
      </c>
      <c r="D18" s="13" t="s">
        <v>0</v>
      </c>
      <c r="E18" s="20">
        <f>AB18+AL18+BI18+CW18+CK18+BN18</f>
        <v>92.5</v>
      </c>
      <c r="F18" s="3"/>
      <c r="G18" s="3"/>
      <c r="H18" s="3"/>
      <c r="I18" s="3"/>
      <c r="J18" s="3"/>
      <c r="K18" s="33"/>
      <c r="L18" s="3"/>
      <c r="M18" s="33"/>
      <c r="N18" s="33"/>
      <c r="O18" s="3"/>
      <c r="P18" s="9"/>
      <c r="Q18" s="9"/>
      <c r="R18" s="3"/>
      <c r="S18" s="3"/>
      <c r="T18" s="3"/>
      <c r="U18" s="33"/>
      <c r="V18" s="34"/>
      <c r="W18" s="6"/>
      <c r="X18" s="6"/>
      <c r="Y18" s="6"/>
      <c r="Z18" s="21">
        <f>SUM(F18:Y18)</f>
        <v>0</v>
      </c>
      <c r="AA18" s="21">
        <f>F18*$F$26+G18*$G$26+H18*$H$26+I18*$I$26+J18*$J$26+K18*$K$26+L18*$L$26+M18*$M$26+N18*$N$26+O18*$O$26+P18*$P$26+Q18*$Q$26+R18*$R$26+S18*$S$26+T18*$T$26+U18*$U$26+V18*$V$26+W18*$W$26+X18*$X$26+Y18*$Y$26</f>
        <v>0</v>
      </c>
      <c r="AB18" s="27">
        <v>17</v>
      </c>
      <c r="AC18" s="6"/>
      <c r="AD18" s="6">
        <v>4</v>
      </c>
      <c r="AE18" s="6">
        <v>2</v>
      </c>
      <c r="AF18" s="6">
        <v>8</v>
      </c>
      <c r="AG18" s="6">
        <v>6</v>
      </c>
      <c r="AH18" s="3">
        <v>10</v>
      </c>
      <c r="AI18" s="3">
        <v>0</v>
      </c>
      <c r="AJ18" s="3">
        <v>2</v>
      </c>
      <c r="AK18" s="21">
        <f>SUM(AC18:AJ18)</f>
        <v>32</v>
      </c>
      <c r="AL18" s="29">
        <v>10</v>
      </c>
      <c r="AM18" s="3"/>
      <c r="AN18" s="3"/>
      <c r="AO18" s="3"/>
      <c r="AP18" s="3"/>
      <c r="AQ18" s="3">
        <v>1</v>
      </c>
      <c r="AR18" s="9">
        <v>1</v>
      </c>
      <c r="AS18" s="3"/>
      <c r="AT18" s="3"/>
      <c r="AU18" s="3"/>
      <c r="AV18" s="3"/>
      <c r="AW18" s="3"/>
      <c r="AX18" s="3"/>
      <c r="AY18" s="3"/>
      <c r="AZ18" s="9"/>
      <c r="BA18" s="3"/>
      <c r="BB18" s="3"/>
      <c r="BC18" s="6"/>
      <c r="BD18" s="6"/>
      <c r="BE18" s="6"/>
      <c r="BF18" s="6"/>
      <c r="BG18" s="21">
        <f>SUM(AM18:BF18)</f>
        <v>2</v>
      </c>
      <c r="BH18" s="21">
        <f>AM18*$F$26+AN18*$G$26+AO18*$H$26+AP18*$I$26+AQ18*$J$26+AR18*$K$26+AS18*$L$26+AT18*$M$26+AU18*$N$26+AV18*$O$26+AW18*$P$26+AX18*$Q$26+AY18*$R$26+AZ18*$S$26+BA18*$T$26+BB18*$U$26+BC18*$V$26+BD18*$W$26+BE18*$X$26+BF18*$Y$26</f>
        <v>27</v>
      </c>
      <c r="BI18" s="27">
        <v>15.5</v>
      </c>
      <c r="BJ18" s="3">
        <v>8</v>
      </c>
      <c r="BK18" s="3">
        <v>3</v>
      </c>
      <c r="BL18" s="3">
        <v>6</v>
      </c>
      <c r="BM18" s="21">
        <f>BJ18+BK18*2+BL18*3</f>
        <v>32</v>
      </c>
      <c r="BN18" s="27">
        <v>17</v>
      </c>
      <c r="BO18" s="9"/>
      <c r="BP18" s="9"/>
      <c r="BQ18" s="9"/>
      <c r="BR18" s="9"/>
      <c r="BS18" s="9"/>
      <c r="BT18" s="13">
        <v>1</v>
      </c>
      <c r="BU18" s="9">
        <v>1</v>
      </c>
      <c r="BV18" s="9">
        <v>1</v>
      </c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>
        <v>1</v>
      </c>
      <c r="CI18" s="21">
        <f>SUM(BO18:CH18)</f>
        <v>4</v>
      </c>
      <c r="CJ18" s="21">
        <f>BO18*$F$26+BP18*$G$26+BQ18*$H$26+BR18*$I$26+BS18*$J$26+BT18*$K$26+BU18*$L$26+BV18*$M$26+BW18*$N$26+BX18*$O$26+BY18*$P$26+BZ18*$Q$26+CA18*$R$26+CB18*$S$26+CC18*$T$26+CD18*$U$26+CE18*$V$26+CF18*$W$26+CG18*$X$26+CH18*$Y$26</f>
        <v>79</v>
      </c>
      <c r="CK18" s="38">
        <v>17</v>
      </c>
      <c r="CL18" s="6">
        <v>1</v>
      </c>
      <c r="CM18" s="6">
        <v>1</v>
      </c>
      <c r="CN18" s="6">
        <v>2</v>
      </c>
      <c r="CO18" s="6">
        <v>3</v>
      </c>
      <c r="CP18" s="6">
        <v>1</v>
      </c>
      <c r="CQ18" s="6">
        <v>-1</v>
      </c>
      <c r="CR18" s="6"/>
      <c r="CS18" s="6">
        <v>3</v>
      </c>
      <c r="CT18" s="47"/>
      <c r="CU18" s="47">
        <v>1</v>
      </c>
      <c r="CV18" s="21">
        <f>SUM(CL18:CU18)</f>
        <v>11</v>
      </c>
      <c r="CW18" s="40">
        <v>16</v>
      </c>
    </row>
    <row r="19" spans="1:101">
      <c r="A19" s="11">
        <v>15</v>
      </c>
      <c r="B19" s="12" t="s">
        <v>68</v>
      </c>
      <c r="C19" s="13" t="s">
        <v>45</v>
      </c>
      <c r="D19" s="13" t="s">
        <v>0</v>
      </c>
      <c r="E19" s="20">
        <f>AB19+AL19+BI19+CW19+CK19+BN19</f>
        <v>94.5</v>
      </c>
      <c r="F19" s="9"/>
      <c r="G19" s="9"/>
      <c r="H19" s="9"/>
      <c r="I19" s="9"/>
      <c r="J19" s="3"/>
      <c r="K19" s="33"/>
      <c r="L19" s="3"/>
      <c r="M19" s="33"/>
      <c r="N19" s="33"/>
      <c r="O19" s="3"/>
      <c r="P19" s="9"/>
      <c r="Q19" s="9"/>
      <c r="R19" s="3"/>
      <c r="S19" s="3"/>
      <c r="T19" s="3"/>
      <c r="U19" s="33"/>
      <c r="V19" s="34"/>
      <c r="W19" s="6"/>
      <c r="X19" s="6"/>
      <c r="Y19" s="6"/>
      <c r="Z19" s="21">
        <f>SUM(F19:Y19)</f>
        <v>0</v>
      </c>
      <c r="AA19" s="21">
        <f>F19*$F$26+G19*$G$26+H19*$H$26+I19*$I$26+J19*$J$26+K19*$K$26+L19*$L$26+M19*$M$26+N19*$N$26+O19*$O$26+P19*$P$26+Q19*$Q$26+R19*$R$26+S19*$S$26+T19*$T$26+U19*$U$26+V19*$V$26+W19*$W$26+X19*$X$26+Y19*$Y$26</f>
        <v>0</v>
      </c>
      <c r="AB19" s="27">
        <v>17</v>
      </c>
      <c r="AC19" s="6">
        <v>-2</v>
      </c>
      <c r="AD19" s="6">
        <v>11</v>
      </c>
      <c r="AE19" s="6">
        <v>2</v>
      </c>
      <c r="AF19" s="6">
        <v>6</v>
      </c>
      <c r="AG19" s="6">
        <v>0</v>
      </c>
      <c r="AH19" s="3">
        <v>-8</v>
      </c>
      <c r="AI19" s="3">
        <v>0</v>
      </c>
      <c r="AJ19" s="3">
        <v>-18</v>
      </c>
      <c r="AK19" s="21">
        <f>SUM(AC19:AJ19)</f>
        <v>-9</v>
      </c>
      <c r="AL19" s="29">
        <v>17</v>
      </c>
      <c r="AM19" s="3"/>
      <c r="AN19" s="3"/>
      <c r="AO19" s="3">
        <v>1</v>
      </c>
      <c r="AP19" s="9"/>
      <c r="AQ19" s="3"/>
      <c r="AR19" s="9">
        <v>1</v>
      </c>
      <c r="AS19" s="3"/>
      <c r="AT19" s="3"/>
      <c r="AU19" s="3"/>
      <c r="AV19" s="33"/>
      <c r="AW19" s="3"/>
      <c r="AX19" s="3"/>
      <c r="AY19" s="3"/>
      <c r="AZ19" s="9"/>
      <c r="BA19" s="3"/>
      <c r="BB19" s="3"/>
      <c r="BC19" s="6"/>
      <c r="BD19" s="6"/>
      <c r="BE19" s="6"/>
      <c r="BF19" s="6"/>
      <c r="BG19" s="21">
        <f>SUM(AM19:BF19)</f>
        <v>2</v>
      </c>
      <c r="BH19" s="21">
        <f>AM19*$F$26+AN19*$G$26+AO19*$H$26+AP19*$I$26+AQ19*$J$26+AR19*$K$26+AS19*$L$26+AT19*$M$26+AU19*$N$26+AV19*$O$26+AW19*$P$26+AX19*$Q$26+AY19*$R$26+AZ19*$S$26+BA19*$T$26+BB19*$U$26+BC19*$V$26+BD19*$W$26+BE19*$X$26+BF19*$Y$26</f>
        <v>40</v>
      </c>
      <c r="BI19" s="27">
        <v>13</v>
      </c>
      <c r="BJ19" s="3">
        <v>0</v>
      </c>
      <c r="BK19" s="3">
        <v>5</v>
      </c>
      <c r="BL19" s="3">
        <v>5</v>
      </c>
      <c r="BM19" s="21">
        <f>BJ19+BK19*2+BL19*3</f>
        <v>25</v>
      </c>
      <c r="BN19" s="27">
        <v>18</v>
      </c>
      <c r="BO19" s="9"/>
      <c r="BP19" s="9"/>
      <c r="BQ19" s="9">
        <v>1</v>
      </c>
      <c r="BR19" s="9"/>
      <c r="BS19" s="9"/>
      <c r="BT19" s="9"/>
      <c r="BU19" s="9">
        <v>1</v>
      </c>
      <c r="BV19" s="9">
        <v>1</v>
      </c>
      <c r="BW19" s="9"/>
      <c r="BX19" s="9"/>
      <c r="BY19" s="9"/>
      <c r="BZ19" s="9"/>
      <c r="CA19" s="9"/>
      <c r="CB19" s="9">
        <v>1</v>
      </c>
      <c r="CC19" s="9"/>
      <c r="CD19" s="16">
        <v>0</v>
      </c>
      <c r="CE19" s="9"/>
      <c r="CF19" s="9">
        <v>1</v>
      </c>
      <c r="CG19" s="9"/>
      <c r="CH19" s="9">
        <v>1</v>
      </c>
      <c r="CI19" s="21">
        <f>SUM(BO19:CH19)</f>
        <v>6</v>
      </c>
      <c r="CJ19" s="21">
        <f>BO19*$F$26+BP19*$G$26+BQ19*$H$26+BR19*$I$26+BS19*$J$26+BT19*$K$26+BU19*$L$26+BV19*$M$26+BW19*$N$26+BX19*$O$26+BY19*$P$26+BZ19*$Q$26+CA19*$R$26+CB19*$S$26+CC19*$T$26+CD19*$U$26+CE19*$V$26+CF19*$W$26+CG19*$X$26+CH19*$Y$26</f>
        <v>117</v>
      </c>
      <c r="CK19" s="38">
        <v>11</v>
      </c>
      <c r="CL19" s="3">
        <v>1</v>
      </c>
      <c r="CM19" s="3">
        <v>2</v>
      </c>
      <c r="CN19" s="3">
        <v>-1</v>
      </c>
      <c r="CO19" s="3">
        <v>2</v>
      </c>
      <c r="CP19" s="6">
        <v>2</v>
      </c>
      <c r="CQ19" s="3">
        <v>-1</v>
      </c>
      <c r="CR19" s="3">
        <v>2</v>
      </c>
      <c r="CS19" s="3">
        <v>3</v>
      </c>
      <c r="CT19" s="3">
        <v>-2</v>
      </c>
      <c r="CU19" s="3">
        <v>2</v>
      </c>
      <c r="CV19" s="21">
        <f>SUM(CL19:CU19)</f>
        <v>10</v>
      </c>
      <c r="CW19" s="40">
        <v>18.5</v>
      </c>
    </row>
    <row r="20" spans="1:101">
      <c r="A20" s="11">
        <v>1</v>
      </c>
      <c r="B20" s="12" t="s">
        <v>85</v>
      </c>
      <c r="C20" s="13" t="s">
        <v>36</v>
      </c>
      <c r="D20" s="13" t="s">
        <v>0</v>
      </c>
      <c r="E20" s="20">
        <f>AB20+AL20+BI20+CW20+CK20+BN20</f>
        <v>102</v>
      </c>
      <c r="F20" s="3"/>
      <c r="G20" s="3">
        <v>1</v>
      </c>
      <c r="H20" s="3"/>
      <c r="I20" s="3"/>
      <c r="J20" s="3"/>
      <c r="K20" s="33"/>
      <c r="L20" s="3"/>
      <c r="M20" s="33"/>
      <c r="N20" s="33"/>
      <c r="O20" s="3"/>
      <c r="P20" s="9"/>
      <c r="Q20" s="9"/>
      <c r="R20" s="3"/>
      <c r="S20" s="3"/>
      <c r="T20" s="3"/>
      <c r="U20" s="33"/>
      <c r="V20" s="34"/>
      <c r="W20" s="6"/>
      <c r="X20" s="6"/>
      <c r="Y20" s="6"/>
      <c r="Z20" s="21">
        <f>SUM(F20:Y20)</f>
        <v>1</v>
      </c>
      <c r="AA20" s="21">
        <f>F20*$F$26+G20*$G$26+H20*$H$26+I20*$I$26+J20*$J$26+K20*$K$26+L20*$L$26+M20*$M$26+N20*$N$26+O20*$O$26+P20*$P$26+Q20*$Q$26+R20*$R$26+S20*$S$26+T20*$T$26+U20*$U$26+V20*$V$26+W20*$W$26+X20*$X$26+Y20*$Y$26</f>
        <v>14</v>
      </c>
      <c r="AB20" s="27">
        <v>11</v>
      </c>
      <c r="AC20" s="6"/>
      <c r="AD20" s="6"/>
      <c r="AE20" s="6"/>
      <c r="AF20" s="6"/>
      <c r="AG20" s="6"/>
      <c r="AH20" s="6"/>
      <c r="AI20" s="6"/>
      <c r="AJ20" s="6"/>
      <c r="AK20" s="21">
        <f>SUM(AC20:AJ20)</f>
        <v>0</v>
      </c>
      <c r="AL20" s="29">
        <v>22</v>
      </c>
      <c r="AM20" s="3"/>
      <c r="AN20" s="3"/>
      <c r="AO20" s="3"/>
      <c r="AP20" s="3"/>
      <c r="AQ20" s="3"/>
      <c r="AR20" s="9"/>
      <c r="AS20" s="3"/>
      <c r="AT20" s="3"/>
      <c r="AU20" s="3"/>
      <c r="AV20" s="3"/>
      <c r="AW20" s="3"/>
      <c r="AX20" s="3"/>
      <c r="AY20" s="3"/>
      <c r="AZ20" s="9"/>
      <c r="BA20" s="3"/>
      <c r="BB20" s="3"/>
      <c r="BC20" s="6"/>
      <c r="BD20" s="6"/>
      <c r="BE20" s="6"/>
      <c r="BF20" s="6"/>
      <c r="BG20" s="21">
        <f>SUM(AM20:BF20)</f>
        <v>0</v>
      </c>
      <c r="BH20" s="21">
        <f>AM20*$F$26+AN20*$G$26+AO20*$H$26+AP20*$I$26+AQ20*$J$26+AR20*$K$26+AS20*$L$26+AT20*$M$26+AU20*$N$26+AV20*$O$26+AW20*$P$26+AX20*$Q$26+AY20*$R$26+AZ20*$S$26+BA20*$T$26+BB20*$U$26+BC20*$V$26+BD20*$W$26+BE20*$X$26+BF20*$Y$26</f>
        <v>0</v>
      </c>
      <c r="BI20" s="27">
        <v>22</v>
      </c>
      <c r="BJ20" s="3">
        <v>19</v>
      </c>
      <c r="BK20" s="3">
        <v>16</v>
      </c>
      <c r="BL20" s="3">
        <v>15</v>
      </c>
      <c r="BM20" s="21">
        <f>BJ20+BK20*2+BL20*3</f>
        <v>96</v>
      </c>
      <c r="BN20" s="27">
        <v>1</v>
      </c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21">
        <f>SUM(BO20:CH20)</f>
        <v>0</v>
      </c>
      <c r="CJ20" s="21">
        <f>BO20*$F$26+BP20*$G$26+BQ20*$H$26+BR20*$I$26+BS20*$J$26+BT20*$K$26+BU20*$L$26+BV20*$M$26+BW20*$N$26+BX20*$O$26+BY20*$P$26+BZ20*$Q$26+CA20*$R$26+CB20*$S$26+CC20*$T$26+CD20*$U$26+CE20*$V$26+CF20*$W$26+CG20*$X$26+CH20*$Y$26</f>
        <v>0</v>
      </c>
      <c r="CK20" s="38">
        <v>23</v>
      </c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21">
        <f>SUM(CL20:CU20)</f>
        <v>0</v>
      </c>
      <c r="CW20" s="40">
        <v>23</v>
      </c>
    </row>
    <row r="21" spans="1:101">
      <c r="A21" s="11">
        <v>9</v>
      </c>
      <c r="B21" s="12" t="s">
        <v>61</v>
      </c>
      <c r="C21" s="13" t="s">
        <v>44</v>
      </c>
      <c r="D21" s="13" t="s">
        <v>0</v>
      </c>
      <c r="E21" s="20">
        <f>AB21+AL21+BI21+CW21+CK21+BN21</f>
        <v>109</v>
      </c>
      <c r="F21" s="3"/>
      <c r="G21" s="3"/>
      <c r="H21" s="3"/>
      <c r="I21" s="3"/>
      <c r="J21" s="3"/>
      <c r="K21" s="33"/>
      <c r="L21" s="3"/>
      <c r="M21" s="33"/>
      <c r="N21" s="33"/>
      <c r="O21" s="3"/>
      <c r="P21" s="9"/>
      <c r="Q21" s="9"/>
      <c r="R21" s="3"/>
      <c r="S21" s="3"/>
      <c r="T21" s="3"/>
      <c r="U21" s="33"/>
      <c r="V21" s="34"/>
      <c r="W21" s="6"/>
      <c r="X21" s="6"/>
      <c r="Y21" s="6"/>
      <c r="Z21" s="21">
        <f>SUM(F21:Y21)</f>
        <v>0</v>
      </c>
      <c r="AA21" s="21">
        <f>F21*$F$26+G21*$G$26+H21*$H$26+I21*$I$26+J21*$J$26+K21*$K$26+L21*$L$26+M21*$M$26+N21*$N$26+O21*$O$26+P21*$P$26+Q21*$Q$26+R21*$R$26+S21*$S$26+T21*$T$26+U21*$U$26+V21*$V$26+W21*$W$26+X21*$X$26+Y21*$Y$26</f>
        <v>0</v>
      </c>
      <c r="AB21" s="27">
        <v>17</v>
      </c>
      <c r="AC21" s="6"/>
      <c r="AD21" s="6"/>
      <c r="AE21" s="6"/>
      <c r="AF21" s="6"/>
      <c r="AG21" s="6"/>
      <c r="AH21" s="3"/>
      <c r="AI21" s="3"/>
      <c r="AJ21" s="3"/>
      <c r="AK21" s="21">
        <f>SUM(AC21:AJ21)</f>
        <v>0</v>
      </c>
      <c r="AL21" s="29">
        <v>22</v>
      </c>
      <c r="AM21" s="3"/>
      <c r="AN21" s="3"/>
      <c r="AO21" s="3"/>
      <c r="AP21" s="3"/>
      <c r="AQ21" s="3"/>
      <c r="AR21" s="9"/>
      <c r="AS21" s="3"/>
      <c r="AT21" s="3"/>
      <c r="AU21" s="3"/>
      <c r="AV21" s="3"/>
      <c r="AW21" s="3"/>
      <c r="AX21" s="3"/>
      <c r="AY21" s="3"/>
      <c r="AZ21" s="9"/>
      <c r="BA21" s="3"/>
      <c r="BB21" s="3"/>
      <c r="BC21" s="6"/>
      <c r="BD21" s="6"/>
      <c r="BE21" s="6"/>
      <c r="BF21" s="6"/>
      <c r="BG21" s="21">
        <f>SUM(AM21:BF21)</f>
        <v>0</v>
      </c>
      <c r="BH21" s="21">
        <f>AM21*$F$26+AN21*$G$26+AO21*$H$26+AP21*$I$26+AQ21*$J$26+AR21*$K$26+AS21*$L$26+AT21*$M$26+AU21*$N$26+AV21*$O$26+AW21*$P$26+AX21*$Q$26+AY21*$R$26+AZ21*$S$26+BA21*$T$26+BB21*$U$26+BC21*$V$26+BD21*$W$26+BE21*$X$26+BF21*$Y$26</f>
        <v>0</v>
      </c>
      <c r="BI21" s="27">
        <v>22</v>
      </c>
      <c r="BJ21" s="3">
        <v>13</v>
      </c>
      <c r="BK21" s="3">
        <v>11</v>
      </c>
      <c r="BL21" s="3">
        <v>11</v>
      </c>
      <c r="BM21" s="21">
        <f>BJ21+BK21*2+BL21*3</f>
        <v>68</v>
      </c>
      <c r="BN21" s="27">
        <v>6</v>
      </c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>
        <v>1</v>
      </c>
      <c r="CE21" s="9"/>
      <c r="CF21" s="9"/>
      <c r="CG21" s="9"/>
      <c r="CH21" s="9"/>
      <c r="CI21" s="21">
        <f>SUM(BO21:CH21)</f>
        <v>1</v>
      </c>
      <c r="CJ21" s="21">
        <f>BO21*$F$26+BP21*$G$26+BQ21*$H$26+BR21*$I$26+BS21*$J$26+BT21*$K$26+BU21*$L$26+BV21*$M$26+BW21*$N$26+BX21*$O$26+BY21*$P$26+BZ21*$Q$26+CA21*$R$26+CB21*$S$26+CC21*$T$26+CD21*$U$26+CE21*$V$26+CF21*$W$26+CG21*$X$26+CH21*$Y$26</f>
        <v>20</v>
      </c>
      <c r="CK21" s="38">
        <v>21</v>
      </c>
      <c r="CL21" s="3">
        <v>-1</v>
      </c>
      <c r="CM21" s="3">
        <v>-1</v>
      </c>
      <c r="CN21" s="3">
        <v>1</v>
      </c>
      <c r="CO21" s="3">
        <v>2</v>
      </c>
      <c r="CP21" s="6">
        <v>2</v>
      </c>
      <c r="CQ21" s="3">
        <v>0</v>
      </c>
      <c r="CR21" s="3">
        <v>1</v>
      </c>
      <c r="CS21" s="3">
        <v>-1</v>
      </c>
      <c r="CT21" s="3">
        <v>1</v>
      </c>
      <c r="CU21" s="3">
        <v>2</v>
      </c>
      <c r="CV21" s="21">
        <f>SUM(CL21:CU21)</f>
        <v>6</v>
      </c>
      <c r="CW21" s="40">
        <v>21</v>
      </c>
    </row>
    <row r="22" spans="1:101">
      <c r="A22" s="11">
        <v>24</v>
      </c>
      <c r="B22" s="12" t="s">
        <v>101</v>
      </c>
      <c r="C22" s="13" t="s">
        <v>44</v>
      </c>
      <c r="D22" s="13" t="s">
        <v>0</v>
      </c>
      <c r="E22" s="20">
        <f>AB22+AL22+BI22+CW22+CK22+BN22</f>
        <v>124</v>
      </c>
      <c r="F22" s="3"/>
      <c r="G22" s="3"/>
      <c r="H22" s="3"/>
      <c r="I22" s="3"/>
      <c r="J22" s="3"/>
      <c r="K22" s="33"/>
      <c r="L22" s="3"/>
      <c r="M22" s="33"/>
      <c r="N22" s="33"/>
      <c r="O22" s="3"/>
      <c r="P22" s="9"/>
      <c r="Q22" s="9"/>
      <c r="R22" s="3"/>
      <c r="S22" s="3"/>
      <c r="T22" s="3"/>
      <c r="U22" s="33"/>
      <c r="V22" s="34"/>
      <c r="W22" s="6"/>
      <c r="X22" s="6"/>
      <c r="Y22" s="6"/>
      <c r="Z22" s="21"/>
      <c r="AA22" s="21"/>
      <c r="AB22" s="27">
        <v>22</v>
      </c>
      <c r="AC22" s="6"/>
      <c r="AD22" s="6"/>
      <c r="AE22" s="6"/>
      <c r="AF22" s="6"/>
      <c r="AG22" s="6"/>
      <c r="AH22" s="3"/>
      <c r="AI22" s="3"/>
      <c r="AJ22" s="3"/>
      <c r="AK22" s="21"/>
      <c r="AL22" s="29">
        <v>22</v>
      </c>
      <c r="AM22" s="3"/>
      <c r="AN22" s="3"/>
      <c r="AO22" s="3"/>
      <c r="AP22" s="3"/>
      <c r="AQ22" s="3"/>
      <c r="AR22" s="9"/>
      <c r="AS22" s="3"/>
      <c r="AT22" s="3"/>
      <c r="AU22" s="3"/>
      <c r="AV22" s="3"/>
      <c r="AW22" s="3"/>
      <c r="AX22" s="3"/>
      <c r="AY22" s="3"/>
      <c r="AZ22" s="9"/>
      <c r="BA22" s="3"/>
      <c r="BB22" s="3"/>
      <c r="BC22" s="6"/>
      <c r="BD22" s="6"/>
      <c r="BE22" s="6"/>
      <c r="BF22" s="6"/>
      <c r="BG22" s="21"/>
      <c r="BH22" s="21"/>
      <c r="BI22" s="27">
        <v>22</v>
      </c>
      <c r="BJ22" s="3"/>
      <c r="BK22" s="3"/>
      <c r="BL22" s="3"/>
      <c r="BM22" s="21"/>
      <c r="BN22" s="27">
        <v>21.5</v>
      </c>
      <c r="BO22" s="9"/>
      <c r="BP22" s="9">
        <v>1</v>
      </c>
      <c r="BQ22" s="9"/>
      <c r="BR22" s="9"/>
      <c r="BS22" s="9"/>
      <c r="BT22" s="9"/>
      <c r="BU22" s="9"/>
      <c r="BV22" s="9">
        <v>1</v>
      </c>
      <c r="BW22" s="9"/>
      <c r="BX22" s="9"/>
      <c r="BY22" s="9"/>
      <c r="BZ22" s="9"/>
      <c r="CA22" s="9"/>
      <c r="CB22" s="9"/>
      <c r="CC22" s="9"/>
      <c r="CD22" s="9"/>
      <c r="CE22" s="10">
        <v>1</v>
      </c>
      <c r="CF22" s="10"/>
      <c r="CG22" s="6"/>
      <c r="CH22" s="6">
        <v>1</v>
      </c>
      <c r="CI22" s="21">
        <f>SUM(BO22:CH22)</f>
        <v>4</v>
      </c>
      <c r="CJ22" s="21">
        <f>BO22*$F$26+BP22*$G$26+BQ22*$H$26+BR22*$I$26+BS22*$J$26+BT22*$K$26+BU22*$L$26+BV22*$M$26+BW22*$N$26+BX22*$O$26+BY22*$P$26+BZ22*$Q$26+CA22*$R$26+CB22*$S$26+CC22*$T$26+CD22*$U$26+CE22*$V$26+CF22*$W$26+CG22*$X$26+CH22*$Y$26</f>
        <v>74</v>
      </c>
      <c r="CK22" s="38">
        <v>18</v>
      </c>
      <c r="CL22" s="6">
        <v>1</v>
      </c>
      <c r="CM22" s="6">
        <v>3</v>
      </c>
      <c r="CN22" s="6">
        <v>0</v>
      </c>
      <c r="CO22" s="6">
        <v>1</v>
      </c>
      <c r="CP22" s="6">
        <v>0</v>
      </c>
      <c r="CQ22" s="6">
        <v>-1</v>
      </c>
      <c r="CR22" s="6">
        <v>2</v>
      </c>
      <c r="CS22" s="6">
        <v>3</v>
      </c>
      <c r="CT22" s="6">
        <v>1</v>
      </c>
      <c r="CU22" s="6">
        <v>0</v>
      </c>
      <c r="CV22" s="21">
        <f>SUM(CL22:CU22)</f>
        <v>10</v>
      </c>
      <c r="CW22" s="40">
        <v>18.5</v>
      </c>
    </row>
    <row r="23" spans="1:101">
      <c r="A23" s="11">
        <v>23</v>
      </c>
      <c r="B23" s="12" t="s">
        <v>100</v>
      </c>
      <c r="C23" s="13" t="s">
        <v>36</v>
      </c>
      <c r="D23" s="13" t="s">
        <v>0</v>
      </c>
      <c r="E23" s="20">
        <f>AB23+AL23+BI23+CW23+CK23+BN23</f>
        <v>125.5</v>
      </c>
      <c r="F23" s="3"/>
      <c r="G23" s="3"/>
      <c r="H23" s="3"/>
      <c r="I23" s="3"/>
      <c r="J23" s="3"/>
      <c r="K23" s="33"/>
      <c r="L23" s="3"/>
      <c r="M23" s="33"/>
      <c r="N23" s="33"/>
      <c r="O23" s="3"/>
      <c r="P23" s="9"/>
      <c r="Q23" s="9"/>
      <c r="R23" s="3"/>
      <c r="S23" s="3"/>
      <c r="T23" s="3"/>
      <c r="U23" s="33"/>
      <c r="V23" s="34"/>
      <c r="W23" s="6"/>
      <c r="X23" s="6"/>
      <c r="Y23" s="6"/>
      <c r="Z23" s="21"/>
      <c r="AA23" s="21"/>
      <c r="AB23" s="27">
        <v>22</v>
      </c>
      <c r="AC23" s="6"/>
      <c r="AD23" s="6"/>
      <c r="AE23" s="6"/>
      <c r="AF23" s="6"/>
      <c r="AG23" s="6"/>
      <c r="AH23" s="6"/>
      <c r="AI23" s="6"/>
      <c r="AJ23" s="6"/>
      <c r="AK23" s="21">
        <v>0</v>
      </c>
      <c r="AL23" s="29">
        <v>22</v>
      </c>
      <c r="AM23" s="3"/>
      <c r="AN23" s="3"/>
      <c r="AO23" s="3"/>
      <c r="AP23" s="3"/>
      <c r="AQ23" s="3"/>
      <c r="AR23" s="9"/>
      <c r="AS23" s="3"/>
      <c r="AT23" s="3"/>
      <c r="AU23" s="3"/>
      <c r="AV23" s="3"/>
      <c r="AW23" s="3"/>
      <c r="AX23" s="3"/>
      <c r="AY23" s="3"/>
      <c r="AZ23" s="9"/>
      <c r="BA23" s="3"/>
      <c r="BB23" s="3"/>
      <c r="BC23" s="6"/>
      <c r="BD23" s="6"/>
      <c r="BE23" s="6"/>
      <c r="BF23" s="6"/>
      <c r="BG23" s="21"/>
      <c r="BH23" s="21"/>
      <c r="BI23" s="27">
        <v>22</v>
      </c>
      <c r="BJ23" s="3"/>
      <c r="BK23" s="3"/>
      <c r="BL23" s="3"/>
      <c r="BM23" s="21"/>
      <c r="BN23" s="27">
        <v>21.5</v>
      </c>
      <c r="BO23" s="9"/>
      <c r="BP23" s="9"/>
      <c r="BQ23" s="9"/>
      <c r="BR23" s="9"/>
      <c r="BS23" s="9"/>
      <c r="BT23" s="9">
        <v>1</v>
      </c>
      <c r="BU23" s="9"/>
      <c r="BV23" s="9">
        <v>1</v>
      </c>
      <c r="BW23" s="9"/>
      <c r="BX23" s="9"/>
      <c r="BY23" s="9"/>
      <c r="BZ23" s="9"/>
      <c r="CA23" s="9"/>
      <c r="CB23" s="9"/>
      <c r="CC23" s="9"/>
      <c r="CD23" s="16">
        <v>0</v>
      </c>
      <c r="CE23" s="9"/>
      <c r="CF23" s="9"/>
      <c r="CG23" s="9"/>
      <c r="CH23" s="9">
        <v>1</v>
      </c>
      <c r="CI23" s="21">
        <f>SUM(BO23:CH23)</f>
        <v>3</v>
      </c>
      <c r="CJ23" s="21">
        <f>BO23*$F$26+BP23*$G$26+BQ23*$H$26+BR23*$I$26+BS23*$J$26+BT23*$K$26+BU23*$L$26+BV23*$M$26+BW23*$N$26+BX23*$O$26+BY23*$P$26+BZ23*$Q$26+CA23*$R$26+CB23*$S$26+CC23*$T$26+CD23*$U$26+CE23*$V$26+CF23*$W$26+CG23*$X$26+CH23*$Y$26</f>
        <v>60</v>
      </c>
      <c r="CK23" s="38">
        <v>19.5</v>
      </c>
      <c r="CL23" s="6">
        <v>3</v>
      </c>
      <c r="CM23" s="47">
        <v>1</v>
      </c>
      <c r="CN23" s="6">
        <v>3</v>
      </c>
      <c r="CO23" s="6">
        <v>3</v>
      </c>
      <c r="CP23" s="47"/>
      <c r="CQ23" s="6">
        <v>-1</v>
      </c>
      <c r="CR23" s="6">
        <v>1</v>
      </c>
      <c r="CS23" s="6">
        <v>-1</v>
      </c>
      <c r="CT23" s="6">
        <v>-1</v>
      </c>
      <c r="CU23" s="6">
        <v>2</v>
      </c>
      <c r="CV23" s="21">
        <f>SUM(CL23:CU23)</f>
        <v>10</v>
      </c>
      <c r="CW23" s="40">
        <v>18.5</v>
      </c>
    </row>
    <row r="24" spans="1:101">
      <c r="A24" s="11">
        <v>21</v>
      </c>
      <c r="B24" s="12" t="s">
        <v>91</v>
      </c>
      <c r="C24" s="13" t="s">
        <v>37</v>
      </c>
      <c r="D24" s="13" t="s">
        <v>0</v>
      </c>
      <c r="E24" s="20">
        <f>AB24+AL24+BI24+CW24+CK24+BN24</f>
        <v>126.5</v>
      </c>
      <c r="F24" s="9"/>
      <c r="G24" s="9"/>
      <c r="H24" s="9"/>
      <c r="I24" s="9"/>
      <c r="J24" s="9"/>
      <c r="K24" s="33"/>
      <c r="L24" s="9"/>
      <c r="M24" s="33"/>
      <c r="N24" s="33"/>
      <c r="O24" s="9"/>
      <c r="P24" s="9"/>
      <c r="Q24" s="9"/>
      <c r="R24" s="9"/>
      <c r="S24" s="9"/>
      <c r="T24" s="9"/>
      <c r="U24" s="33"/>
      <c r="V24" s="34"/>
      <c r="W24" s="10"/>
      <c r="X24" s="6"/>
      <c r="Y24" s="6"/>
      <c r="Z24" s="21"/>
      <c r="AA24" s="21"/>
      <c r="AB24" s="27">
        <v>22</v>
      </c>
      <c r="AC24" s="6">
        <v>-3</v>
      </c>
      <c r="AD24" s="6">
        <v>5</v>
      </c>
      <c r="AE24" s="6">
        <v>-1</v>
      </c>
      <c r="AF24" s="6">
        <v>-13</v>
      </c>
      <c r="AG24" s="6">
        <v>0</v>
      </c>
      <c r="AH24" s="3">
        <v>-14</v>
      </c>
      <c r="AI24" s="3">
        <v>6</v>
      </c>
      <c r="AJ24" s="3">
        <v>-2</v>
      </c>
      <c r="AK24" s="21">
        <f>SUM(AC24:AJ24)</f>
        <v>-22</v>
      </c>
      <c r="AL24" s="29">
        <v>19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>
        <v>1</v>
      </c>
      <c r="BD24" s="3"/>
      <c r="BE24" s="3"/>
      <c r="BF24" s="3"/>
      <c r="BG24" s="21">
        <f>SUM(AM24:BF24)</f>
        <v>1</v>
      </c>
      <c r="BH24" s="21">
        <f>AM24*$F$26+AN24*$G$26+AO24*$H$26+AP24*$I$26+AQ24*$J$26+AR24*$K$26+AS24*$L$26+AT24*$M$26+AU24*$N$26+AV24*$O$26+AW24*$P$26+AX24*$Q$26+AY24*$R$26+AZ24*$S$26+BA24*$T$26+BB24*$U$26+BC24*$V$26+BD24*$W$26+BE24*$X$26+BF24*$Y$26</f>
        <v>20</v>
      </c>
      <c r="BI24" s="27">
        <v>18</v>
      </c>
      <c r="BJ24" s="3"/>
      <c r="BK24" s="3"/>
      <c r="BL24" s="3"/>
      <c r="BM24" s="21"/>
      <c r="BN24" s="27">
        <v>21.5</v>
      </c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21">
        <f>SUM(BO24:CH24)</f>
        <v>0</v>
      </c>
      <c r="CJ24" s="21">
        <f>BO24*$F$26+BP24*$G$26+BQ24*$H$26+BR24*$I$26+BS24*$J$26+BT24*$K$26+BU24*$L$26+BV24*$M$26+BW24*$N$26+BX24*$O$26+BY24*$P$26+BZ24*$Q$26+CA24*$R$26+CB24*$S$26+CC24*$T$26+CD24*$U$26+CE24*$V$26+CF24*$W$26+CG24*$X$26+CH24*$Y$26</f>
        <v>0</v>
      </c>
      <c r="CK24" s="38">
        <v>23</v>
      </c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21">
        <f>SUM(CL24:CU24)</f>
        <v>0</v>
      </c>
      <c r="CW24" s="40">
        <v>23</v>
      </c>
    </row>
    <row r="25" spans="1:101">
      <c r="A25" s="11">
        <v>19</v>
      </c>
      <c r="B25" s="12" t="s">
        <v>72</v>
      </c>
      <c r="C25" s="13" t="s">
        <v>37</v>
      </c>
      <c r="D25" s="13" t="s">
        <v>0</v>
      </c>
      <c r="E25" s="20">
        <f>AB25+AL25+BI25+CW25+CK25+BN25</f>
        <v>130.5</v>
      </c>
      <c r="F25" s="9"/>
      <c r="G25" s="9"/>
      <c r="H25" s="9"/>
      <c r="I25" s="9"/>
      <c r="J25" s="9"/>
      <c r="K25" s="33"/>
      <c r="L25" s="9"/>
      <c r="M25" s="33"/>
      <c r="N25" s="33"/>
      <c r="O25" s="9"/>
      <c r="P25" s="9"/>
      <c r="Q25" s="9"/>
      <c r="R25" s="9"/>
      <c r="S25" s="9"/>
      <c r="T25" s="9"/>
      <c r="U25" s="33"/>
      <c r="V25" s="34"/>
      <c r="W25" s="10"/>
      <c r="X25" s="6"/>
      <c r="Y25" s="6"/>
      <c r="Z25" s="21">
        <f>SUM(F25:Y25)</f>
        <v>0</v>
      </c>
      <c r="AA25" s="21">
        <f>F25*$F$26+G25*$G$26+H25*$H$26+I25*$I$26+J25*$J$26+K25*$K$26+L25*$L$26+M25*$M$26+N25*$N$26+O25*$O$26+P25*$P$26+Q25*$Q$26+R25*$R$26+S25*$S$26+T25*$T$26+U25*$U$26+V25*$V$26+W25*$W$26+X25*$X$26+Y25*$Y$26</f>
        <v>0</v>
      </c>
      <c r="AB25" s="27">
        <v>19</v>
      </c>
      <c r="AC25" s="6"/>
      <c r="AD25" s="6"/>
      <c r="AE25" s="6"/>
      <c r="AF25" s="6"/>
      <c r="AG25" s="6"/>
      <c r="AH25" s="6"/>
      <c r="AI25" s="6"/>
      <c r="AJ25" s="6"/>
      <c r="AK25" s="21">
        <f>SUM(AC25:AJ25)</f>
        <v>0</v>
      </c>
      <c r="AL25" s="29">
        <v>22</v>
      </c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10"/>
      <c r="BD25" s="10"/>
      <c r="BE25" s="6"/>
      <c r="BF25" s="6"/>
      <c r="BG25" s="21">
        <f>SUM(AM25:BF25)</f>
        <v>0</v>
      </c>
      <c r="BH25" s="21">
        <f>AM25*$F$26+AN25*$G$26+AO25*$H$26+AP25*$I$26+AQ25*$J$26+AR25*$K$26+AS25*$L$26+AT25*$M$26+AU25*$N$26+AV25*$O$26+AW25*$P$26+AX25*$Q$26+AY25*$R$26+AZ25*$S$26+BA25*$T$26+BB25*$U$26+BC25*$V$26+BD25*$W$26+BE25*$X$26+BF25*$Y$26</f>
        <v>0</v>
      </c>
      <c r="BI25" s="27">
        <v>22</v>
      </c>
      <c r="BJ25" s="3"/>
      <c r="BK25" s="3"/>
      <c r="BL25" s="3"/>
      <c r="BM25" s="21">
        <f>BJ25+BK25*2+BL25*3</f>
        <v>0</v>
      </c>
      <c r="BN25" s="27">
        <v>21.5</v>
      </c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21">
        <f>SUM(BO25:CH25)</f>
        <v>0</v>
      </c>
      <c r="CJ25" s="21">
        <f>BO25*$F$26+BP25*$G$26+BQ25*$H$26+BR25*$I$26+BS25*$J$26+BT25*$K$26+BU25*$L$26+BV25*$M$26+BW25*$N$26+BX25*$O$26+BY25*$P$26+BZ25*$Q$26+CA25*$R$26+CB25*$S$26+CC25*$T$26+CD25*$U$26+CE25*$V$26+CF25*$W$26+CG25*$X$26+CH25*$Y$26</f>
        <v>0</v>
      </c>
      <c r="CK25" s="38">
        <v>23</v>
      </c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21">
        <f>SUM(CL25:CU25)</f>
        <v>0</v>
      </c>
      <c r="CW25" s="40">
        <v>23</v>
      </c>
    </row>
    <row r="26" spans="1:101">
      <c r="A26" s="44"/>
      <c r="B26" s="35"/>
      <c r="C26" s="35"/>
      <c r="D26" s="35"/>
      <c r="E26" s="35" t="s">
        <v>89</v>
      </c>
      <c r="F26" s="35">
        <f>20-SUM(F2:F25)</f>
        <v>18</v>
      </c>
      <c r="G26" s="35">
        <f>20-SUM(G2:G25)</f>
        <v>14</v>
      </c>
      <c r="H26" s="35">
        <f>20-SUM(H2:H25)</f>
        <v>20</v>
      </c>
      <c r="I26" s="35">
        <f>20-SUM(I2:I25)</f>
        <v>18</v>
      </c>
      <c r="J26" s="35">
        <f>20-SUM(J2:J25)</f>
        <v>7</v>
      </c>
      <c r="K26" s="35">
        <f>20-SUM(K2:K25)</f>
        <v>20</v>
      </c>
      <c r="L26" s="35">
        <f>20-SUM(L2:L25)</f>
        <v>19</v>
      </c>
      <c r="M26" s="35">
        <f>20-SUM(M2:M25)</f>
        <v>20</v>
      </c>
      <c r="N26" s="35">
        <f>20-SUM(N2:N25)</f>
        <v>20</v>
      </c>
      <c r="O26" s="35">
        <f>20-SUM(O2:O25)</f>
        <v>19</v>
      </c>
      <c r="P26" s="35">
        <f>20-SUM(P2:P25)</f>
        <v>18</v>
      </c>
      <c r="Q26" s="35">
        <f>20-SUM(Q2:Q25)</f>
        <v>14</v>
      </c>
      <c r="R26" s="35">
        <f>20-SUM(R2:R25)</f>
        <v>20</v>
      </c>
      <c r="S26" s="35">
        <f>20-SUM(S2:S25)</f>
        <v>18</v>
      </c>
      <c r="T26" s="35">
        <f>20-SUM(T2:T25)</f>
        <v>18</v>
      </c>
      <c r="U26" s="35">
        <f>20-SUM(U2:U25)</f>
        <v>20</v>
      </c>
      <c r="V26" s="35">
        <f>20-SUM(V2:V25)</f>
        <v>20</v>
      </c>
      <c r="W26" s="35">
        <f>20-SUM(W2:W25)</f>
        <v>20</v>
      </c>
      <c r="X26" s="35">
        <f>20-SUM(X2:X25)</f>
        <v>18</v>
      </c>
      <c r="Y26" s="35">
        <f>20-SUM(Y2:Y25)</f>
        <v>20</v>
      </c>
      <c r="Z26" s="43"/>
      <c r="AA26" s="30"/>
      <c r="AB26" s="43"/>
      <c r="AC26" s="43"/>
      <c r="AD26" s="45"/>
      <c r="AE26" s="45"/>
      <c r="AF26" s="45"/>
      <c r="AG26" s="45"/>
      <c r="AH26" s="45"/>
      <c r="AI26" s="45"/>
      <c r="AJ26" s="45"/>
      <c r="AK26" s="45"/>
      <c r="AL26" s="45"/>
      <c r="AM26" s="35">
        <f>20-SUM(AM2:AM25)</f>
        <v>16</v>
      </c>
      <c r="AN26" s="35">
        <f>20-SUM(AN2:AN25)</f>
        <v>18</v>
      </c>
      <c r="AO26" s="35">
        <f>20-SUM(AO2:AO25)</f>
        <v>11</v>
      </c>
      <c r="AP26" s="35">
        <f>20-SUM(AP2:AP25)</f>
        <v>18</v>
      </c>
      <c r="AQ26" s="35">
        <f>20-SUM(AQ2:AQ25)</f>
        <v>14</v>
      </c>
      <c r="AR26" s="35">
        <f>20-SUM(AR2:AR25)</f>
        <v>14</v>
      </c>
      <c r="AS26" s="35">
        <f>20-SUM(AS2:AS25)</f>
        <v>10</v>
      </c>
      <c r="AT26" s="35">
        <f>20-SUM(AT2:AT25)</f>
        <v>17</v>
      </c>
      <c r="AU26" s="35">
        <f>20-SUM(AU2:AU25)</f>
        <v>19</v>
      </c>
      <c r="AV26" s="35">
        <f>20-SUM(AV2:AV25)</f>
        <v>15</v>
      </c>
      <c r="AW26" s="35">
        <f>20-SUM(AW2:AW25)</f>
        <v>17</v>
      </c>
      <c r="AX26" s="35">
        <f>20-SUM(AX2:AX25)</f>
        <v>18</v>
      </c>
      <c r="AY26" s="35">
        <f>20-SUM(AY2:AY25)</f>
        <v>17</v>
      </c>
      <c r="AZ26" s="35">
        <f>20-SUM(AZ2:AZ25)</f>
        <v>15</v>
      </c>
      <c r="BA26" s="35">
        <f>20-SUM(BA2:BA25)</f>
        <v>16</v>
      </c>
      <c r="BB26" s="35">
        <f>20-SUM(BB2:BB25)</f>
        <v>18</v>
      </c>
      <c r="BC26" s="35">
        <f>20-SUM(BC2:BC25)</f>
        <v>7</v>
      </c>
      <c r="BD26" s="35">
        <f>20-SUM(BD2:BD25)</f>
        <v>20</v>
      </c>
      <c r="BE26" s="35">
        <f>20-SUM(BE2:BE25)</f>
        <v>15</v>
      </c>
      <c r="BF26" s="35">
        <f>20-SUM(BF2:BF25)</f>
        <v>19</v>
      </c>
      <c r="BG26" s="43"/>
      <c r="BH26" s="30"/>
      <c r="BI26" s="43"/>
      <c r="BJ26" s="43"/>
      <c r="BK26" s="45"/>
      <c r="BL26" s="45"/>
      <c r="BM26" s="45"/>
      <c r="BN26" s="43"/>
      <c r="BO26" s="35">
        <f>22-SUM(BO2:BO25)</f>
        <v>18</v>
      </c>
      <c r="BP26" s="35">
        <f>22-SUM(BP2:BP25)</f>
        <v>14</v>
      </c>
      <c r="BQ26" s="35">
        <f>22-SUM(BQ2:BQ25)</f>
        <v>9</v>
      </c>
      <c r="BR26" s="35">
        <f>22-SUM(BR2:BR25)</f>
        <v>21</v>
      </c>
      <c r="BS26" s="35">
        <f>22-SUM(BS2:BS25)</f>
        <v>18</v>
      </c>
      <c r="BT26" s="35">
        <f>22-SUM(BT2:BT25)</f>
        <v>11</v>
      </c>
      <c r="BU26" s="35">
        <f>22-SUM(BU2:BU25)</f>
        <v>16</v>
      </c>
      <c r="BV26" s="35">
        <f>22-SUM(BV2:BV25)</f>
        <v>5</v>
      </c>
      <c r="BW26" s="35">
        <f>22-SUM(BW2:BW25)</f>
        <v>18</v>
      </c>
      <c r="BX26" s="35">
        <f>22-SUM(BX2:BX25)</f>
        <v>16</v>
      </c>
      <c r="BY26" s="35">
        <f>22-SUM(BY2:BY25)</f>
        <v>20</v>
      </c>
      <c r="BZ26" s="35">
        <f>22-SUM(BZ2:BZ25)</f>
        <v>16</v>
      </c>
      <c r="CA26" s="35">
        <f>22-SUM(CA2:CA25)</f>
        <v>19</v>
      </c>
      <c r="CB26" s="35">
        <f>22-SUM(CB2:CB25)</f>
        <v>14</v>
      </c>
      <c r="CC26" s="35">
        <f>22-SUM(CC2:CC25)</f>
        <v>22</v>
      </c>
      <c r="CD26" s="35">
        <f>22-SUM(CD2:CD25)</f>
        <v>18</v>
      </c>
      <c r="CE26" s="35">
        <f>22-SUM(CE2:CE25)</f>
        <v>17</v>
      </c>
      <c r="CF26" s="35">
        <f>22-SUM(CF2:CF25)</f>
        <v>15</v>
      </c>
      <c r="CG26" s="35">
        <f>22-SUM(CG2:CG25)</f>
        <v>13</v>
      </c>
      <c r="CH26" s="35">
        <f>22-SUM(CH2:CH25)</f>
        <v>3</v>
      </c>
      <c r="CI26" s="43"/>
      <c r="CJ26" s="30"/>
      <c r="CK26" s="43"/>
      <c r="CL26" s="43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</row>
    <row r="27" spans="1:101" ht="31.5">
      <c r="A27" s="14" t="s">
        <v>3</v>
      </c>
      <c r="B27" s="14" t="s">
        <v>4</v>
      </c>
      <c r="C27" s="14" t="s">
        <v>10</v>
      </c>
      <c r="D27" s="14" t="s">
        <v>5</v>
      </c>
      <c r="E27" s="19" t="s">
        <v>12</v>
      </c>
      <c r="F27" s="7">
        <v>1</v>
      </c>
      <c r="G27" s="7">
        <v>2</v>
      </c>
      <c r="H27" s="7">
        <v>3</v>
      </c>
      <c r="I27" s="7">
        <v>4</v>
      </c>
      <c r="J27" s="7">
        <v>5</v>
      </c>
      <c r="K27" s="7">
        <v>6</v>
      </c>
      <c r="L27" s="7">
        <v>7</v>
      </c>
      <c r="M27" s="7">
        <v>8</v>
      </c>
      <c r="N27" s="7">
        <v>9</v>
      </c>
      <c r="O27" s="7">
        <v>10</v>
      </c>
      <c r="P27" s="7">
        <v>11</v>
      </c>
      <c r="Q27" s="7">
        <v>12</v>
      </c>
      <c r="R27" s="7">
        <v>13</v>
      </c>
      <c r="S27" s="7">
        <v>14</v>
      </c>
      <c r="T27" s="7">
        <v>15</v>
      </c>
      <c r="U27" s="7">
        <v>16</v>
      </c>
      <c r="V27" s="7">
        <v>17</v>
      </c>
      <c r="W27" s="7">
        <v>18</v>
      </c>
      <c r="X27" s="7">
        <v>19</v>
      </c>
      <c r="Y27" s="7">
        <v>20</v>
      </c>
      <c r="Z27" s="17" t="s">
        <v>13</v>
      </c>
      <c r="AA27" s="17" t="s">
        <v>9</v>
      </c>
      <c r="AB27" s="26" t="s">
        <v>11</v>
      </c>
      <c r="AC27" s="22">
        <v>1</v>
      </c>
      <c r="AD27" s="22">
        <v>2</v>
      </c>
      <c r="AE27" s="22">
        <v>3</v>
      </c>
      <c r="AF27" s="22">
        <v>4</v>
      </c>
      <c r="AG27" s="22">
        <v>5</v>
      </c>
      <c r="AH27" s="22">
        <v>6</v>
      </c>
      <c r="AI27" s="22">
        <v>7</v>
      </c>
      <c r="AJ27" s="22">
        <v>8</v>
      </c>
      <c r="AK27" s="23" t="s">
        <v>6</v>
      </c>
      <c r="AL27" s="28" t="s">
        <v>7</v>
      </c>
      <c r="AM27" s="7">
        <v>1</v>
      </c>
      <c r="AN27" s="7">
        <v>2</v>
      </c>
      <c r="AO27" s="7">
        <v>3</v>
      </c>
      <c r="AP27" s="7">
        <v>4</v>
      </c>
      <c r="AQ27" s="7">
        <v>5</v>
      </c>
      <c r="AR27" s="8">
        <v>6</v>
      </c>
      <c r="AS27" s="7">
        <v>7</v>
      </c>
      <c r="AT27" s="7">
        <v>8</v>
      </c>
      <c r="AU27" s="7">
        <v>9</v>
      </c>
      <c r="AV27" s="7">
        <v>10</v>
      </c>
      <c r="AW27" s="7">
        <v>11</v>
      </c>
      <c r="AX27" s="7">
        <v>12</v>
      </c>
      <c r="AY27" s="7">
        <v>13</v>
      </c>
      <c r="AZ27" s="8">
        <v>14</v>
      </c>
      <c r="BA27" s="7">
        <v>15</v>
      </c>
      <c r="BB27" s="7">
        <v>16</v>
      </c>
      <c r="BC27" s="7">
        <v>17</v>
      </c>
      <c r="BD27" s="7">
        <v>18</v>
      </c>
      <c r="BE27" s="7">
        <v>19</v>
      </c>
      <c r="BF27" s="7">
        <v>20</v>
      </c>
      <c r="BG27" s="17" t="s">
        <v>2</v>
      </c>
      <c r="BH27" s="21" t="s">
        <v>9</v>
      </c>
      <c r="BI27" s="26" t="s">
        <v>11</v>
      </c>
      <c r="BJ27" s="22" t="s">
        <v>24</v>
      </c>
      <c r="BK27" s="22" t="s">
        <v>25</v>
      </c>
      <c r="BL27" s="22" t="s">
        <v>26</v>
      </c>
      <c r="BM27" s="23" t="s">
        <v>6</v>
      </c>
      <c r="BN27" s="26" t="s">
        <v>7</v>
      </c>
      <c r="BO27" s="7">
        <v>1</v>
      </c>
      <c r="BP27" s="7">
        <v>2</v>
      </c>
      <c r="BQ27" s="7">
        <v>3</v>
      </c>
      <c r="BR27" s="7">
        <v>4</v>
      </c>
      <c r="BS27" s="7">
        <v>5</v>
      </c>
      <c r="BT27" s="7">
        <v>6</v>
      </c>
      <c r="BU27" s="7">
        <v>7</v>
      </c>
      <c r="BV27" s="7">
        <v>8</v>
      </c>
      <c r="BW27" s="7">
        <v>9</v>
      </c>
      <c r="BX27" s="7">
        <v>10</v>
      </c>
      <c r="BY27" s="7">
        <v>11</v>
      </c>
      <c r="BZ27" s="7">
        <v>12</v>
      </c>
      <c r="CA27" s="7">
        <v>13</v>
      </c>
      <c r="CB27" s="7">
        <v>14</v>
      </c>
      <c r="CC27" s="7">
        <v>15</v>
      </c>
      <c r="CD27" s="7">
        <v>16</v>
      </c>
      <c r="CE27" s="7">
        <v>17</v>
      </c>
      <c r="CF27" s="7">
        <v>18</v>
      </c>
      <c r="CG27" s="7">
        <v>19</v>
      </c>
      <c r="CH27" s="7">
        <v>20</v>
      </c>
      <c r="CI27" s="17" t="s">
        <v>13</v>
      </c>
      <c r="CJ27" s="17" t="s">
        <v>9</v>
      </c>
      <c r="CK27" s="37" t="s">
        <v>11</v>
      </c>
      <c r="CL27" s="22" t="s">
        <v>14</v>
      </c>
      <c r="CM27" s="22" t="s">
        <v>15</v>
      </c>
      <c r="CN27" s="22" t="s">
        <v>16</v>
      </c>
      <c r="CO27" s="22" t="s">
        <v>17</v>
      </c>
      <c r="CP27" s="22" t="s">
        <v>18</v>
      </c>
      <c r="CQ27" s="22" t="s">
        <v>19</v>
      </c>
      <c r="CR27" s="22" t="s">
        <v>20</v>
      </c>
      <c r="CS27" s="22" t="s">
        <v>21</v>
      </c>
      <c r="CT27" s="22" t="s">
        <v>22</v>
      </c>
      <c r="CU27" s="22" t="s">
        <v>23</v>
      </c>
      <c r="CV27" s="23" t="s">
        <v>30</v>
      </c>
      <c r="CW27" s="39" t="s">
        <v>31</v>
      </c>
    </row>
    <row r="28" spans="1:101">
      <c r="A28" s="14">
        <v>16</v>
      </c>
      <c r="B28" s="15" t="s">
        <v>57</v>
      </c>
      <c r="C28" s="16" t="s">
        <v>39</v>
      </c>
      <c r="D28" s="16" t="s">
        <v>1</v>
      </c>
      <c r="E28" s="20">
        <f>AB28+AL28+BI28+CW28+CK28+BN28</f>
        <v>14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3"/>
      <c r="L28" s="3"/>
      <c r="M28" s="33"/>
      <c r="N28" s="33"/>
      <c r="O28" s="3">
        <v>1</v>
      </c>
      <c r="P28" s="9">
        <v>1</v>
      </c>
      <c r="Q28" s="9">
        <v>1</v>
      </c>
      <c r="R28" s="3"/>
      <c r="S28" s="3"/>
      <c r="T28" s="3"/>
      <c r="U28" s="33"/>
      <c r="V28" s="34"/>
      <c r="W28" s="6">
        <v>1</v>
      </c>
      <c r="X28" s="6"/>
      <c r="Y28" s="6"/>
      <c r="Z28" s="21">
        <f>SUM(F28:Y28)</f>
        <v>9</v>
      </c>
      <c r="AA28" s="21">
        <f>F28*$F$49+G28*$G$49+H28*$H$49+I28*$I$49+J28*$J$49+K28*$K$49+L28*$L$49+M28*$M$49+N28*$N$49+O28*$O$49+P28*$P$49+Q28*$Q$49+R28*$R$49+S28*$S$49+T28*$T$49+U28*$U$49+V28*$V$49+W28*$W$49+X28*$X$49+Y28*$Y$49</f>
        <v>114</v>
      </c>
      <c r="AB28" s="27">
        <v>1</v>
      </c>
      <c r="AC28" s="6">
        <v>7</v>
      </c>
      <c r="AD28" s="6">
        <v>7</v>
      </c>
      <c r="AE28" s="6">
        <v>15</v>
      </c>
      <c r="AF28" s="6">
        <v>7</v>
      </c>
      <c r="AG28" s="6">
        <v>16</v>
      </c>
      <c r="AH28" s="3">
        <v>24</v>
      </c>
      <c r="AI28" s="3">
        <v>4</v>
      </c>
      <c r="AJ28" s="3">
        <v>20</v>
      </c>
      <c r="AK28" s="21">
        <f>SUM(AC28:AJ28)</f>
        <v>100</v>
      </c>
      <c r="AL28" s="29">
        <v>5</v>
      </c>
      <c r="AM28" s="3">
        <v>1</v>
      </c>
      <c r="AN28" s="3">
        <v>1</v>
      </c>
      <c r="AO28" s="3">
        <v>1</v>
      </c>
      <c r="AP28" s="3">
        <v>1</v>
      </c>
      <c r="AQ28" s="3"/>
      <c r="AR28" s="9">
        <v>1</v>
      </c>
      <c r="AS28" s="3">
        <v>1</v>
      </c>
      <c r="AT28" s="3">
        <v>1</v>
      </c>
      <c r="AU28" s="3"/>
      <c r="AV28" s="3">
        <v>1</v>
      </c>
      <c r="AW28" s="3">
        <v>1</v>
      </c>
      <c r="AX28" s="3"/>
      <c r="AY28" s="3"/>
      <c r="AZ28" s="9">
        <v>1</v>
      </c>
      <c r="BA28" s="3"/>
      <c r="BB28" s="3">
        <v>1</v>
      </c>
      <c r="BC28" s="3">
        <v>1</v>
      </c>
      <c r="BD28" s="3"/>
      <c r="BE28" s="3"/>
      <c r="BF28" s="3">
        <v>1</v>
      </c>
      <c r="BG28" s="21">
        <f>SUM(AM28:BF28)</f>
        <v>13</v>
      </c>
      <c r="BH28" s="21">
        <f>AM28*$F$49+AN28*$G$49+AO28*$H$49+AP28*$I$49+AQ28*$J$49+AR28*$K$49+AS28*$L$49+AT28*$M$49+AU28*$N$49+AV28*$O$49+AW28*$P$49+AX28*$Q$49+AY28*$R$49+AZ28*$S$49+BA28*$T$49+BB28*$U$49+BC28*$V$49+BD28*$W$49+BE28*$X$49+BF28*$Y$49</f>
        <v>203</v>
      </c>
      <c r="BI28" s="27">
        <v>1</v>
      </c>
      <c r="BJ28" s="3">
        <v>20</v>
      </c>
      <c r="BK28" s="3">
        <v>18</v>
      </c>
      <c r="BL28" s="3">
        <v>14</v>
      </c>
      <c r="BM28" s="21">
        <f>BJ28+BK28*2+BL28*3</f>
        <v>98</v>
      </c>
      <c r="BN28" s="27">
        <v>5</v>
      </c>
      <c r="BO28" s="9">
        <v>1</v>
      </c>
      <c r="BP28" s="9"/>
      <c r="BQ28" s="9">
        <v>1</v>
      </c>
      <c r="BR28" s="9"/>
      <c r="BS28" s="9">
        <v>1</v>
      </c>
      <c r="BT28" s="9">
        <v>1</v>
      </c>
      <c r="BU28" s="9">
        <v>1</v>
      </c>
      <c r="BV28" s="9">
        <v>1</v>
      </c>
      <c r="BW28" s="9">
        <v>1</v>
      </c>
      <c r="BX28" s="9"/>
      <c r="BY28" s="9">
        <v>1</v>
      </c>
      <c r="BZ28" s="9">
        <v>1</v>
      </c>
      <c r="CA28" s="9"/>
      <c r="CB28" s="9">
        <v>1</v>
      </c>
      <c r="CC28" s="9">
        <v>1</v>
      </c>
      <c r="CD28" s="9">
        <v>1</v>
      </c>
      <c r="CE28" s="10">
        <v>1</v>
      </c>
      <c r="CF28" s="10">
        <v>1</v>
      </c>
      <c r="CG28" s="10">
        <v>1</v>
      </c>
      <c r="CH28" s="10">
        <v>1</v>
      </c>
      <c r="CI28" s="21">
        <f>SUM(BO28:CH28)</f>
        <v>16</v>
      </c>
      <c r="CJ28" s="21">
        <f>BO28*$F$49+BP28*$G$49+BQ28*$H$49+BR28*$I$49+BS28*$J$49+BT28*$K$49+BU28*$L$49+BV28*$M$49+BW28*$N$49+BX28*$O$49+BY28*$P$49+BZ28*$Q$49+CA28*$R$49+CB28*$S$49+CC28*$T$49+CD28*$U$49+CE28*$V$49+CF28*$W$49+CG28*$X$49+CH28*$Y$49</f>
        <v>255</v>
      </c>
      <c r="CK28" s="38">
        <v>1</v>
      </c>
      <c r="CL28" s="6">
        <v>4</v>
      </c>
      <c r="CM28" s="6">
        <v>4</v>
      </c>
      <c r="CN28" s="6">
        <v>4</v>
      </c>
      <c r="CO28" s="6">
        <v>5</v>
      </c>
      <c r="CP28" s="6">
        <v>4</v>
      </c>
      <c r="CQ28" s="6">
        <v>3</v>
      </c>
      <c r="CR28" s="6">
        <v>3</v>
      </c>
      <c r="CS28" s="6">
        <v>2</v>
      </c>
      <c r="CT28" s="6">
        <v>2</v>
      </c>
      <c r="CU28" s="47">
        <v>1</v>
      </c>
      <c r="CV28" s="21">
        <f>SUM(CL28:CU28)</f>
        <v>32</v>
      </c>
      <c r="CW28" s="40">
        <v>1</v>
      </c>
    </row>
    <row r="29" spans="1:101">
      <c r="A29" s="14">
        <v>1</v>
      </c>
      <c r="B29" s="15" t="s">
        <v>8</v>
      </c>
      <c r="C29" s="16" t="s">
        <v>36</v>
      </c>
      <c r="D29" s="16" t="s">
        <v>1</v>
      </c>
      <c r="E29" s="20">
        <f>AB29+AL29+BI29+CW29+CK29+BN29</f>
        <v>26.5</v>
      </c>
      <c r="F29" s="3"/>
      <c r="G29" s="3">
        <v>1</v>
      </c>
      <c r="H29" s="3"/>
      <c r="I29" s="3">
        <v>1</v>
      </c>
      <c r="J29" s="3">
        <v>1</v>
      </c>
      <c r="K29" s="33"/>
      <c r="L29" s="3"/>
      <c r="M29" s="33"/>
      <c r="N29" s="33"/>
      <c r="O29" s="3">
        <v>1</v>
      </c>
      <c r="P29" s="9">
        <v>1</v>
      </c>
      <c r="Q29" s="9">
        <v>1</v>
      </c>
      <c r="R29" s="3"/>
      <c r="S29" s="3">
        <v>1</v>
      </c>
      <c r="T29" s="3"/>
      <c r="U29" s="33"/>
      <c r="V29" s="34"/>
      <c r="W29" s="6">
        <v>1</v>
      </c>
      <c r="X29" s="6"/>
      <c r="Y29" s="6"/>
      <c r="Z29" s="21">
        <f>SUM(F29:Y29)</f>
        <v>8</v>
      </c>
      <c r="AA29" s="21">
        <f>F29*$F$49+G29*$G$49+H29*$H$49+I29*$I$49+J29*$J$49+K29*$K$49+L29*$L$49+M29*$M$49+N29*$N$49+O29*$O$49+P29*$P$49+Q29*$Q$49+R29*$R$49+S29*$S$49+T29*$T$49+U29*$U$49+V29*$V$49+W29*$W$49+X29*$X$49+Y29*$Y$49</f>
        <v>97</v>
      </c>
      <c r="AB29" s="27">
        <v>2</v>
      </c>
      <c r="AC29" s="6">
        <v>7</v>
      </c>
      <c r="AD29" s="6">
        <v>6</v>
      </c>
      <c r="AE29" s="6">
        <v>15</v>
      </c>
      <c r="AF29" s="6">
        <v>7</v>
      </c>
      <c r="AG29" s="6">
        <v>7</v>
      </c>
      <c r="AH29" s="3">
        <v>4</v>
      </c>
      <c r="AI29" s="3">
        <v>18</v>
      </c>
      <c r="AJ29" s="3">
        <v>10</v>
      </c>
      <c r="AK29" s="21">
        <f>SUM(AC29:AJ29)</f>
        <v>74</v>
      </c>
      <c r="AL29" s="29">
        <v>8.5</v>
      </c>
      <c r="AM29" s="3">
        <v>1</v>
      </c>
      <c r="AN29" s="3"/>
      <c r="AO29" s="3"/>
      <c r="AP29" s="3"/>
      <c r="AQ29" s="3"/>
      <c r="AR29" s="9"/>
      <c r="AS29" s="3">
        <v>1</v>
      </c>
      <c r="AT29" s="3"/>
      <c r="AU29" s="3"/>
      <c r="AV29" s="3">
        <v>1</v>
      </c>
      <c r="AW29" s="3"/>
      <c r="AX29" s="3"/>
      <c r="AY29" s="3">
        <v>1</v>
      </c>
      <c r="AZ29" s="9">
        <v>1</v>
      </c>
      <c r="BA29" s="3"/>
      <c r="BB29" s="3"/>
      <c r="BC29" s="6">
        <v>1</v>
      </c>
      <c r="BD29" s="6"/>
      <c r="BE29" s="6">
        <v>1</v>
      </c>
      <c r="BF29" s="6">
        <v>1</v>
      </c>
      <c r="BG29" s="21">
        <f>SUM(AM29:BF29)</f>
        <v>8</v>
      </c>
      <c r="BH29" s="21">
        <f>AM29*$F$49+AN29*$G$49+AO29*$H$49+AP29*$I$49+AQ29*$J$49+AR29*$K$49+AS29*$L$49+AT29*$M$49+AU29*$N$49+AV29*$O$49+AW29*$P$49+AX29*$Q$49+AY29*$R$49+AZ29*$S$49+BA29*$T$49+BB29*$U$49+BC29*$V$49+BD29*$W$49+BE29*$X$49+BF29*$Y$49</f>
        <v>127</v>
      </c>
      <c r="BI29" s="27">
        <v>9</v>
      </c>
      <c r="BJ29" s="3">
        <v>17</v>
      </c>
      <c r="BK29" s="3">
        <v>19</v>
      </c>
      <c r="BL29" s="3">
        <v>17</v>
      </c>
      <c r="BM29" s="21">
        <f>BJ29+BK29*2+BL29*3</f>
        <v>106</v>
      </c>
      <c r="BN29" s="27">
        <v>1</v>
      </c>
      <c r="BO29" s="9">
        <v>1</v>
      </c>
      <c r="BP29" s="9">
        <v>1</v>
      </c>
      <c r="BQ29" s="9">
        <v>1</v>
      </c>
      <c r="BR29" s="9"/>
      <c r="BS29" s="9">
        <v>1</v>
      </c>
      <c r="BT29" s="9"/>
      <c r="BU29" s="9">
        <v>1</v>
      </c>
      <c r="BV29" s="9">
        <v>1</v>
      </c>
      <c r="BW29" s="9">
        <v>1</v>
      </c>
      <c r="BX29" s="9">
        <v>1</v>
      </c>
      <c r="BY29" s="9">
        <v>0</v>
      </c>
      <c r="BZ29" s="9">
        <v>1</v>
      </c>
      <c r="CA29" s="9"/>
      <c r="CB29" s="9">
        <v>1</v>
      </c>
      <c r="CC29" s="9">
        <v>1</v>
      </c>
      <c r="CD29" s="9"/>
      <c r="CE29" s="10">
        <v>1</v>
      </c>
      <c r="CF29" s="10">
        <v>1</v>
      </c>
      <c r="CG29" s="10"/>
      <c r="CH29" s="10">
        <v>1</v>
      </c>
      <c r="CI29" s="21">
        <f>SUM(BO29:CH29)</f>
        <v>14</v>
      </c>
      <c r="CJ29" s="21">
        <f>BO29*$F$49+BP29*$G$49+BQ29*$H$49+BR29*$I$49+BS29*$J$49+BT29*$K$49+BU29*$L$49+BV29*$M$49+BW29*$N$49+BX29*$O$49+BY29*$P$49+BZ29*$Q$49+CA29*$R$49+CB29*$S$49+CC29*$T$49+CD29*$U$49+CE29*$V$49+CF29*$W$49+CG29*$X$49+CH29*$Y$49</f>
        <v>207</v>
      </c>
      <c r="CK29" s="38">
        <v>4</v>
      </c>
      <c r="CL29" s="3">
        <v>4</v>
      </c>
      <c r="CM29" s="3">
        <v>3</v>
      </c>
      <c r="CN29" s="3">
        <v>4</v>
      </c>
      <c r="CO29" s="3">
        <v>2</v>
      </c>
      <c r="CP29" s="6">
        <v>2</v>
      </c>
      <c r="CQ29" s="3">
        <v>1</v>
      </c>
      <c r="CR29" s="3">
        <v>4</v>
      </c>
      <c r="CS29" s="3">
        <v>1</v>
      </c>
      <c r="CT29" s="3">
        <v>3</v>
      </c>
      <c r="CU29" s="3">
        <v>4</v>
      </c>
      <c r="CV29" s="21">
        <f>SUM(CL29:CU29)</f>
        <v>28</v>
      </c>
      <c r="CW29" s="40">
        <v>2</v>
      </c>
    </row>
    <row r="30" spans="1:101">
      <c r="A30" s="14">
        <v>12</v>
      </c>
      <c r="B30" s="15" t="s">
        <v>78</v>
      </c>
      <c r="C30" s="16" t="s">
        <v>47</v>
      </c>
      <c r="D30" s="16" t="s">
        <v>1</v>
      </c>
      <c r="E30" s="20">
        <f>AB30+AL30+BI30+CW30+CK30+BN30</f>
        <v>42.5</v>
      </c>
      <c r="F30" s="3"/>
      <c r="G30" s="3"/>
      <c r="H30" s="3"/>
      <c r="I30" s="3"/>
      <c r="J30" s="3"/>
      <c r="K30" s="33"/>
      <c r="L30" s="3"/>
      <c r="M30" s="33"/>
      <c r="N30" s="33"/>
      <c r="O30" s="3"/>
      <c r="P30" s="9">
        <v>1</v>
      </c>
      <c r="Q30" s="9">
        <v>1</v>
      </c>
      <c r="R30" s="3"/>
      <c r="S30" s="3">
        <v>1</v>
      </c>
      <c r="T30" s="3"/>
      <c r="U30" s="33"/>
      <c r="V30" s="33"/>
      <c r="W30" s="3"/>
      <c r="X30" s="3"/>
      <c r="Y30" s="3">
        <v>1</v>
      </c>
      <c r="Z30" s="21">
        <f>SUM(F30:Y30)</f>
        <v>4</v>
      </c>
      <c r="AA30" s="21">
        <f>F30*$F$49+G30*$G$49+H30*$H$49+I30*$I$49+J30*$J$49+K30*$K$49+L30*$L$49+M30*$M$49+N30*$N$49+O30*$O$49+P30*$P$49+Q30*$Q$49+R30*$R$49+S30*$S$49+T30*$T$49+U30*$U$49+V30*$V$49+W30*$W$49+X30*$X$49+Y30*$Y$49</f>
        <v>50</v>
      </c>
      <c r="AB30" s="27">
        <v>9</v>
      </c>
      <c r="AC30" s="3">
        <v>2</v>
      </c>
      <c r="AD30" s="3">
        <v>6</v>
      </c>
      <c r="AE30" s="3">
        <v>11</v>
      </c>
      <c r="AF30" s="3">
        <v>8</v>
      </c>
      <c r="AG30" s="3">
        <v>6</v>
      </c>
      <c r="AH30" s="3">
        <v>0</v>
      </c>
      <c r="AI30" s="3">
        <v>6</v>
      </c>
      <c r="AJ30" s="3">
        <v>16</v>
      </c>
      <c r="AK30" s="21">
        <f>SUM(AC30:AJ30)</f>
        <v>55</v>
      </c>
      <c r="AL30" s="29">
        <v>13.5</v>
      </c>
      <c r="AM30" s="3"/>
      <c r="AN30" s="3"/>
      <c r="AO30" s="3">
        <v>1</v>
      </c>
      <c r="AP30" s="3">
        <v>1</v>
      </c>
      <c r="AQ30" s="3"/>
      <c r="AR30" s="9"/>
      <c r="AS30" s="3">
        <v>1</v>
      </c>
      <c r="AT30" s="3">
        <v>1</v>
      </c>
      <c r="AU30" s="3"/>
      <c r="AV30" s="3">
        <v>1</v>
      </c>
      <c r="AW30" s="3"/>
      <c r="AX30" s="3"/>
      <c r="AY30" s="3">
        <v>1</v>
      </c>
      <c r="AZ30" s="9"/>
      <c r="BA30" s="3"/>
      <c r="BB30" s="3"/>
      <c r="BC30" s="6">
        <v>1</v>
      </c>
      <c r="BD30" s="6"/>
      <c r="BE30" s="6">
        <v>1</v>
      </c>
      <c r="BF30" s="6"/>
      <c r="BG30" s="21">
        <f>SUM(AM30:BF30)</f>
        <v>8</v>
      </c>
      <c r="BH30" s="21">
        <f>AM30*$F$49+AN30*$G$49+AO30*$H$49+AP30*$I$49+AQ30*$J$49+AR30*$K$49+AS30*$L$49+AT30*$M$49+AU30*$N$49+AV30*$O$49+AW30*$P$49+AX30*$Q$49+AY30*$R$49+AZ30*$S$49+BA30*$T$49+BB30*$U$49+BC30*$V$49+BD30*$W$49+BE30*$X$49+BF30*$Y$49</f>
        <v>133</v>
      </c>
      <c r="BI30" s="27">
        <v>8</v>
      </c>
      <c r="BJ30" s="6">
        <v>17</v>
      </c>
      <c r="BK30" s="6">
        <v>20</v>
      </c>
      <c r="BL30" s="6">
        <v>16</v>
      </c>
      <c r="BM30" s="21">
        <f>BJ30+BK30*2+BL30*3</f>
        <v>105</v>
      </c>
      <c r="BN30" s="27">
        <v>2</v>
      </c>
      <c r="BO30" s="9">
        <v>1</v>
      </c>
      <c r="BP30" s="9">
        <v>1</v>
      </c>
      <c r="BQ30" s="9">
        <v>1</v>
      </c>
      <c r="BR30" s="9"/>
      <c r="BS30" s="9"/>
      <c r="BT30" s="9">
        <v>1</v>
      </c>
      <c r="BU30" s="9"/>
      <c r="BV30" s="9">
        <v>1</v>
      </c>
      <c r="BW30" s="9"/>
      <c r="BX30" s="9"/>
      <c r="BY30" s="9"/>
      <c r="BZ30" s="9">
        <v>1</v>
      </c>
      <c r="CA30" s="9"/>
      <c r="CB30" s="9">
        <v>1</v>
      </c>
      <c r="CC30" s="9"/>
      <c r="CD30" s="9">
        <v>1</v>
      </c>
      <c r="CE30" s="10">
        <v>1</v>
      </c>
      <c r="CF30" s="10"/>
      <c r="CG30" s="10">
        <v>1</v>
      </c>
      <c r="CH30" s="46">
        <v>1</v>
      </c>
      <c r="CI30" s="21">
        <f>SUM(BO30:CH30)</f>
        <v>11</v>
      </c>
      <c r="CJ30" s="21">
        <f>BO30*$F$49+BP30*$G$49+BQ30*$H$49+BR30*$I$49+BS30*$J$49+BT30*$K$49+BU30*$L$49+BV30*$M$49+BW30*$N$49+BX30*$O$49+BY30*$P$49+BZ30*$Q$49+CA30*$R$49+CB30*$S$49+CC30*$T$49+CD30*$U$49+CE30*$V$49+CF30*$W$49+CG30*$X$49+CH30*$Y$49</f>
        <v>171</v>
      </c>
      <c r="CK30" s="38">
        <v>5</v>
      </c>
      <c r="CL30" s="6">
        <v>3</v>
      </c>
      <c r="CM30" s="6">
        <v>3</v>
      </c>
      <c r="CN30" s="6">
        <v>1</v>
      </c>
      <c r="CO30" s="6">
        <v>1</v>
      </c>
      <c r="CP30" s="6">
        <v>2</v>
      </c>
      <c r="CQ30" s="6">
        <v>3</v>
      </c>
      <c r="CR30" s="6">
        <v>2</v>
      </c>
      <c r="CS30" s="6">
        <v>3</v>
      </c>
      <c r="CT30" s="6">
        <v>1</v>
      </c>
      <c r="CU30" s="6">
        <v>4</v>
      </c>
      <c r="CV30" s="21">
        <f>SUM(CL30:CU30)</f>
        <v>23</v>
      </c>
      <c r="CW30" s="40">
        <v>5</v>
      </c>
    </row>
    <row r="31" spans="1:101">
      <c r="A31" s="14">
        <v>14</v>
      </c>
      <c r="B31" s="15" t="s">
        <v>56</v>
      </c>
      <c r="C31" s="16" t="s">
        <v>49</v>
      </c>
      <c r="D31" s="16" t="s">
        <v>1</v>
      </c>
      <c r="E31" s="20">
        <f>AB31+AL31+BI31+CW31+CK31+BN31</f>
        <v>44.5</v>
      </c>
      <c r="F31" s="3"/>
      <c r="G31" s="3">
        <v>1</v>
      </c>
      <c r="H31" s="3"/>
      <c r="I31" s="3"/>
      <c r="J31" s="3">
        <v>1</v>
      </c>
      <c r="K31" s="33"/>
      <c r="L31" s="3"/>
      <c r="M31" s="33"/>
      <c r="N31" s="33"/>
      <c r="O31" s="3"/>
      <c r="P31" s="9"/>
      <c r="Q31" s="9">
        <v>1</v>
      </c>
      <c r="R31" s="3"/>
      <c r="S31" s="3">
        <v>1</v>
      </c>
      <c r="T31" s="3"/>
      <c r="U31" s="33"/>
      <c r="V31" s="33"/>
      <c r="W31" s="3"/>
      <c r="X31" s="3"/>
      <c r="Y31" s="3"/>
      <c r="Z31" s="21">
        <f>SUM(F31:Y31)</f>
        <v>4</v>
      </c>
      <c r="AA31" s="21">
        <f>F31*$F$49+G31*$G$49+H31*$H$49+I31*$I$49+J31*$J$49+K31*$K$49+L31*$L$49+M31*$M$49+N31*$N$49+O31*$O$49+P31*$P$49+Q31*$Q$49+R31*$R$49+S31*$S$49+T31*$T$49+U31*$U$49+V31*$V$49+W31*$W$49+X31*$X$49+Y31*$Y$49</f>
        <v>39</v>
      </c>
      <c r="AB31" s="27">
        <v>14</v>
      </c>
      <c r="AC31" s="3">
        <v>2</v>
      </c>
      <c r="AD31" s="3">
        <v>1</v>
      </c>
      <c r="AE31" s="3">
        <v>10</v>
      </c>
      <c r="AF31" s="3">
        <v>10</v>
      </c>
      <c r="AG31" s="3">
        <v>16</v>
      </c>
      <c r="AH31" s="3">
        <v>14</v>
      </c>
      <c r="AI31" s="3">
        <v>6</v>
      </c>
      <c r="AJ31" s="3">
        <v>-4</v>
      </c>
      <c r="AK31" s="21">
        <f>SUM(AC31:AJ31)</f>
        <v>55</v>
      </c>
      <c r="AL31" s="29">
        <v>13.5</v>
      </c>
      <c r="AM31" s="3">
        <v>1</v>
      </c>
      <c r="AN31" s="3">
        <v>1</v>
      </c>
      <c r="AO31" s="3">
        <v>1</v>
      </c>
      <c r="AP31" s="3">
        <v>1</v>
      </c>
      <c r="AQ31" s="3">
        <v>1</v>
      </c>
      <c r="AR31" s="9">
        <v>1</v>
      </c>
      <c r="AS31" s="3">
        <v>1</v>
      </c>
      <c r="AT31" s="3"/>
      <c r="AU31" s="3"/>
      <c r="AV31" s="3">
        <v>1</v>
      </c>
      <c r="AW31" s="3">
        <v>1</v>
      </c>
      <c r="AX31" s="3"/>
      <c r="AY31" s="3">
        <v>1</v>
      </c>
      <c r="AZ31" s="9">
        <v>1</v>
      </c>
      <c r="BA31" s="3"/>
      <c r="BB31" s="3"/>
      <c r="BC31" s="6">
        <v>1</v>
      </c>
      <c r="BD31" s="6"/>
      <c r="BE31" s="6"/>
      <c r="BF31" s="6">
        <v>1</v>
      </c>
      <c r="BG31" s="21">
        <f>SUM(AM31:BF31)</f>
        <v>13</v>
      </c>
      <c r="BH31" s="21">
        <f>AM31*$F$49+AN31*$G$49+AO31*$H$49+AP31*$I$49+AQ31*$J$49+AR31*$K$49+AS31*$L$49+AT31*$M$49+AU31*$N$49+AV31*$O$49+AW31*$P$49+AX31*$Q$49+AY31*$R$49+AZ31*$S$49+BA31*$T$49+BB31*$U$49+BC31*$V$49+BD31*$W$49+BE31*$X$49+BF31*$Y$49</f>
        <v>190</v>
      </c>
      <c r="BI31" s="27">
        <v>2</v>
      </c>
      <c r="BJ31" s="6">
        <v>18</v>
      </c>
      <c r="BK31" s="6">
        <v>21</v>
      </c>
      <c r="BL31" s="6">
        <v>13</v>
      </c>
      <c r="BM31" s="21">
        <f>BJ31+BK31*2+BL31*3</f>
        <v>99</v>
      </c>
      <c r="BN31" s="27">
        <v>4</v>
      </c>
      <c r="BO31" s="9"/>
      <c r="BP31" s="9">
        <v>1</v>
      </c>
      <c r="BQ31" s="9">
        <v>1</v>
      </c>
      <c r="BR31" s="9">
        <v>1</v>
      </c>
      <c r="BS31" s="9"/>
      <c r="BT31" s="9"/>
      <c r="BU31" s="9">
        <v>1</v>
      </c>
      <c r="BV31" s="9">
        <v>1</v>
      </c>
      <c r="BW31" s="9">
        <v>1</v>
      </c>
      <c r="BX31" s="9">
        <v>1</v>
      </c>
      <c r="BY31" s="9">
        <v>1</v>
      </c>
      <c r="BZ31" s="9">
        <v>1</v>
      </c>
      <c r="CA31" s="9"/>
      <c r="CB31" s="9">
        <v>1</v>
      </c>
      <c r="CC31" s="9">
        <v>1</v>
      </c>
      <c r="CD31" s="9">
        <v>1</v>
      </c>
      <c r="CE31" s="9">
        <v>1</v>
      </c>
      <c r="CF31" s="9"/>
      <c r="CG31" s="9">
        <v>1</v>
      </c>
      <c r="CH31" s="9">
        <v>1</v>
      </c>
      <c r="CI31" s="21">
        <f>SUM(BO31:CH31)</f>
        <v>15</v>
      </c>
      <c r="CJ31" s="21">
        <f>BO31*$F$49+BP31*$G$49+BQ31*$H$49+BR31*$I$49+BS31*$J$49+BT31*$K$49+BU31*$L$49+BV31*$M$49+BW31*$N$49+BX31*$O$49+BY31*$P$49+BZ31*$Q$49+CA31*$R$49+CB31*$S$49+CC31*$T$49+CD31*$U$49+CE31*$V$49+CF31*$W$49+CG31*$X$49+CH31*$Y$49</f>
        <v>232</v>
      </c>
      <c r="CK31" s="38">
        <v>2</v>
      </c>
      <c r="CL31" s="6">
        <v>4</v>
      </c>
      <c r="CM31" s="6">
        <v>3</v>
      </c>
      <c r="CN31" s="6">
        <v>2</v>
      </c>
      <c r="CO31" s="6">
        <v>1</v>
      </c>
      <c r="CP31" s="6">
        <v>1</v>
      </c>
      <c r="CQ31" s="6">
        <v>3</v>
      </c>
      <c r="CR31" s="6">
        <v>0</v>
      </c>
      <c r="CS31" s="6">
        <v>1</v>
      </c>
      <c r="CT31" s="6">
        <v>1</v>
      </c>
      <c r="CU31" s="6">
        <v>4</v>
      </c>
      <c r="CV31" s="21">
        <f>SUM(CL31:CU31)</f>
        <v>20</v>
      </c>
      <c r="CW31" s="40">
        <v>9</v>
      </c>
    </row>
    <row r="32" spans="1:101" ht="31.5">
      <c r="A32" s="14">
        <v>2</v>
      </c>
      <c r="B32" s="15" t="s">
        <v>77</v>
      </c>
      <c r="C32" s="16" t="s">
        <v>83</v>
      </c>
      <c r="D32" s="16" t="s">
        <v>1</v>
      </c>
      <c r="E32" s="20">
        <f>AB32+AL32+BI32+CW32+CK32+BN32</f>
        <v>48.5</v>
      </c>
      <c r="F32" s="3">
        <v>1</v>
      </c>
      <c r="G32" s="3">
        <v>1</v>
      </c>
      <c r="H32" s="3"/>
      <c r="I32" s="3"/>
      <c r="J32" s="3"/>
      <c r="K32" s="33"/>
      <c r="L32" s="3"/>
      <c r="M32" s="33"/>
      <c r="N32" s="33"/>
      <c r="O32" s="3"/>
      <c r="P32" s="9"/>
      <c r="Q32" s="9">
        <v>1</v>
      </c>
      <c r="R32" s="3"/>
      <c r="S32" s="3">
        <v>1</v>
      </c>
      <c r="T32" s="3"/>
      <c r="U32" s="33"/>
      <c r="V32" s="34"/>
      <c r="W32" s="6"/>
      <c r="X32" s="6"/>
      <c r="Y32" s="6">
        <v>1</v>
      </c>
      <c r="Z32" s="21">
        <f>SUM(F32:Y32)</f>
        <v>5</v>
      </c>
      <c r="AA32" s="21">
        <f>F32*$F$49+G32*$G$49+H32*$H$49+I32*$I$49+J32*$J$49+K32*$K$49+L32*$L$49+M32*$M$49+N32*$N$49+O32*$O$49+P32*$P$49+Q32*$Q$49+R32*$R$49+S32*$S$49+T32*$T$49+U32*$U$49+V32*$V$49+W32*$W$49+X32*$X$49+Y32*$Y$49</f>
        <v>60</v>
      </c>
      <c r="AB32" s="27">
        <v>5</v>
      </c>
      <c r="AC32" s="6">
        <v>9</v>
      </c>
      <c r="AD32" s="6">
        <v>4</v>
      </c>
      <c r="AE32" s="6">
        <v>10</v>
      </c>
      <c r="AF32" s="6">
        <v>1</v>
      </c>
      <c r="AG32" s="6">
        <v>12</v>
      </c>
      <c r="AH32" s="3">
        <v>14</v>
      </c>
      <c r="AI32" s="3">
        <v>14</v>
      </c>
      <c r="AJ32" s="3">
        <v>10</v>
      </c>
      <c r="AK32" s="21">
        <f>SUM(AC32:AJ32)</f>
        <v>74</v>
      </c>
      <c r="AL32" s="29">
        <v>8.5</v>
      </c>
      <c r="AM32" s="3"/>
      <c r="AN32" s="3"/>
      <c r="AO32" s="3"/>
      <c r="AP32" s="3">
        <v>1</v>
      </c>
      <c r="AQ32" s="3"/>
      <c r="AR32" s="9"/>
      <c r="AS32" s="3">
        <v>1</v>
      </c>
      <c r="AT32" s="3"/>
      <c r="AU32" s="3"/>
      <c r="AV32" s="3">
        <v>1</v>
      </c>
      <c r="AW32" s="3"/>
      <c r="AX32" s="3">
        <v>1</v>
      </c>
      <c r="AY32" s="3"/>
      <c r="AZ32" s="9">
        <v>1</v>
      </c>
      <c r="BA32" s="3"/>
      <c r="BB32" s="3"/>
      <c r="BC32" s="6">
        <v>1</v>
      </c>
      <c r="BD32" s="6"/>
      <c r="BE32" s="6"/>
      <c r="BF32" s="6">
        <v>1</v>
      </c>
      <c r="BG32" s="21">
        <f>SUM(AM32:BF32)</f>
        <v>7</v>
      </c>
      <c r="BH32" s="21">
        <f>AM32*$F$49+AN32*$G$49+AO32*$H$49+AP32*$I$49+AQ32*$J$49+AR32*$K$49+AS32*$L$49+AT32*$M$49+AU32*$N$49+AV32*$O$49+AW32*$P$49+AX32*$Q$49+AY32*$R$49+AZ32*$S$49+BA32*$T$49+BB32*$U$49+BC32*$V$49+BD32*$W$49+BE32*$X$49+BF32*$Y$49</f>
        <v>98</v>
      </c>
      <c r="BI32" s="27">
        <v>11</v>
      </c>
      <c r="BJ32" s="3">
        <v>12</v>
      </c>
      <c r="BK32" s="3">
        <v>16</v>
      </c>
      <c r="BL32" s="3">
        <v>19</v>
      </c>
      <c r="BM32" s="21">
        <f>BJ32+BK32*2+BL32*3</f>
        <v>101</v>
      </c>
      <c r="BN32" s="27">
        <v>3</v>
      </c>
      <c r="BO32" s="9"/>
      <c r="BP32" s="9"/>
      <c r="BQ32" s="9">
        <v>1</v>
      </c>
      <c r="BR32" s="9"/>
      <c r="BS32" s="9"/>
      <c r="BT32" s="9">
        <v>1</v>
      </c>
      <c r="BU32" s="9"/>
      <c r="BV32" s="9"/>
      <c r="BW32" s="13">
        <v>1</v>
      </c>
      <c r="BX32" s="9">
        <v>1</v>
      </c>
      <c r="BY32" s="9"/>
      <c r="BZ32" s="9"/>
      <c r="CA32" s="9"/>
      <c r="CB32" s="9">
        <v>1</v>
      </c>
      <c r="CC32" s="9"/>
      <c r="CD32" s="9"/>
      <c r="CE32" s="10"/>
      <c r="CF32" s="10"/>
      <c r="CG32" s="10"/>
      <c r="CH32" s="10">
        <v>1</v>
      </c>
      <c r="CI32" s="21">
        <f>SUM(BO32:CH32)</f>
        <v>6</v>
      </c>
      <c r="CJ32" s="21">
        <f>BO32*$F$49+BP32*$G$49+BQ32*$H$49+BR32*$I$49+BS32*$J$49+BT32*$K$49+BU32*$L$49+BV32*$M$49+BW32*$N$49+BX32*$O$49+BY32*$P$49+BZ32*$Q$49+CA32*$R$49+CB32*$S$49+CC32*$T$49+CD32*$U$49+CE32*$V$49+CF32*$W$49+CG32*$X$49+CH32*$Y$49</f>
        <v>97</v>
      </c>
      <c r="CK32" s="38">
        <v>12</v>
      </c>
      <c r="CL32" s="6">
        <v>1</v>
      </c>
      <c r="CM32" s="6">
        <v>0</v>
      </c>
      <c r="CN32" s="6">
        <v>0</v>
      </c>
      <c r="CO32" s="6">
        <v>4</v>
      </c>
      <c r="CP32" s="6">
        <v>1</v>
      </c>
      <c r="CQ32" s="6">
        <v>2</v>
      </c>
      <c r="CR32" s="6">
        <v>3</v>
      </c>
      <c r="CS32" s="6">
        <v>1</v>
      </c>
      <c r="CT32" s="6">
        <v>4</v>
      </c>
      <c r="CU32" s="6">
        <v>4</v>
      </c>
      <c r="CV32" s="21">
        <f>SUM(CL32:CU32)</f>
        <v>20</v>
      </c>
      <c r="CW32" s="40">
        <v>9</v>
      </c>
    </row>
    <row r="33" spans="1:101">
      <c r="A33" s="14">
        <v>3</v>
      </c>
      <c r="B33" s="15" t="s">
        <v>50</v>
      </c>
      <c r="C33" s="16" t="s">
        <v>38</v>
      </c>
      <c r="D33" s="16" t="s">
        <v>1</v>
      </c>
      <c r="E33" s="20">
        <f>AB33+AL33+BI33+CW33+CK33+BN33</f>
        <v>49</v>
      </c>
      <c r="F33" s="3"/>
      <c r="G33" s="3"/>
      <c r="H33" s="3"/>
      <c r="I33" s="3">
        <v>1</v>
      </c>
      <c r="J33" s="3">
        <v>1</v>
      </c>
      <c r="K33" s="33"/>
      <c r="L33" s="3"/>
      <c r="M33" s="33"/>
      <c r="N33" s="33"/>
      <c r="O33" s="3">
        <v>1</v>
      </c>
      <c r="P33" s="9"/>
      <c r="Q33" s="9"/>
      <c r="R33" s="3"/>
      <c r="S33" s="3"/>
      <c r="T33" s="3"/>
      <c r="U33" s="33"/>
      <c r="V33" s="34"/>
      <c r="W33" s="6"/>
      <c r="X33" s="6"/>
      <c r="Y33" s="6"/>
      <c r="Z33" s="21">
        <f>SUM(F33:Y33)</f>
        <v>3</v>
      </c>
      <c r="AA33" s="21">
        <f>F33*$F$49+G33*$G$49+H33*$H$49+I33*$I$49+J33*$J$49+K33*$K$49+L33*$L$49+M33*$M$49+N33*$N$49+O33*$O$49+P33*$P$49+Q33*$Q$49+R33*$R$49+S33*$S$49+T33*$T$49+U33*$U$49+V33*$V$49+W33*$W$49+X33*$X$49+Y33*$Y$49</f>
        <v>35</v>
      </c>
      <c r="AB33" s="27">
        <v>15.5</v>
      </c>
      <c r="AC33" s="3">
        <v>10</v>
      </c>
      <c r="AD33" s="3">
        <v>15</v>
      </c>
      <c r="AE33" s="3">
        <v>15</v>
      </c>
      <c r="AF33" s="3">
        <v>15</v>
      </c>
      <c r="AG33" s="3">
        <v>22</v>
      </c>
      <c r="AH33" s="3">
        <v>20</v>
      </c>
      <c r="AI33" s="3">
        <v>20</v>
      </c>
      <c r="AJ33" s="3">
        <v>4</v>
      </c>
      <c r="AK33" s="21">
        <f>SUM(AC33:AJ33)</f>
        <v>121</v>
      </c>
      <c r="AL33" s="29">
        <v>1</v>
      </c>
      <c r="AM33" s="3"/>
      <c r="AN33" s="3"/>
      <c r="AO33" s="3">
        <v>1</v>
      </c>
      <c r="AP33" s="3">
        <v>1</v>
      </c>
      <c r="AQ33" s="3">
        <v>1</v>
      </c>
      <c r="AR33" s="9"/>
      <c r="AS33" s="3"/>
      <c r="AT33" s="3">
        <v>1</v>
      </c>
      <c r="AU33" s="3"/>
      <c r="AV33" s="3">
        <v>1</v>
      </c>
      <c r="AW33" s="3">
        <v>1</v>
      </c>
      <c r="AX33" s="3"/>
      <c r="AY33" s="3"/>
      <c r="AZ33" s="9"/>
      <c r="BA33" s="3">
        <v>1</v>
      </c>
      <c r="BB33" s="3"/>
      <c r="BC33" s="6">
        <v>1</v>
      </c>
      <c r="BD33" s="6"/>
      <c r="BE33" s="6">
        <v>1</v>
      </c>
      <c r="BF33" s="6">
        <v>1</v>
      </c>
      <c r="BG33" s="21">
        <f>SUM(AM33:BF33)</f>
        <v>10</v>
      </c>
      <c r="BH33" s="21">
        <f>AM33*$F$49+AN33*$G$49+AO33*$H$49+AP33*$I$49+AQ33*$J$49+AR33*$K$49+AS33*$L$49+AT33*$M$49+AU33*$N$49+AV33*$O$49+AW33*$P$49+AX33*$Q$49+AY33*$R$49+AZ33*$S$49+BA33*$T$49+BB33*$U$49+BC33*$V$49+BD33*$W$49+BE33*$X$49+BF33*$Y$49</f>
        <v>155</v>
      </c>
      <c r="BI33" s="27">
        <v>6</v>
      </c>
      <c r="BJ33" s="3">
        <v>14</v>
      </c>
      <c r="BK33" s="3">
        <v>10</v>
      </c>
      <c r="BL33" s="3">
        <v>10</v>
      </c>
      <c r="BM33" s="21">
        <f>BJ33+BK33*2+BL33*3</f>
        <v>64</v>
      </c>
      <c r="BN33" s="27">
        <v>14</v>
      </c>
      <c r="BO33" s="9"/>
      <c r="BP33" s="9">
        <v>1</v>
      </c>
      <c r="BQ33" s="9">
        <v>1</v>
      </c>
      <c r="BR33" s="9"/>
      <c r="BS33" s="9"/>
      <c r="BT33" s="9"/>
      <c r="BU33" s="9"/>
      <c r="BV33" s="9">
        <v>1</v>
      </c>
      <c r="BW33" s="9"/>
      <c r="BX33" s="9"/>
      <c r="BY33" s="9"/>
      <c r="BZ33" s="9"/>
      <c r="CA33" s="9"/>
      <c r="CB33" s="9"/>
      <c r="CC33" s="9">
        <v>1</v>
      </c>
      <c r="CD33" s="9">
        <v>1</v>
      </c>
      <c r="CE33" s="10">
        <v>1</v>
      </c>
      <c r="CF33" s="10"/>
      <c r="CG33" s="10">
        <v>1</v>
      </c>
      <c r="CH33" s="10">
        <v>1</v>
      </c>
      <c r="CI33" s="21">
        <f>SUM(BO33:CH33)</f>
        <v>8</v>
      </c>
      <c r="CJ33" s="21">
        <f>BO33*$F$49+BP33*$G$49+BQ33*$H$49+BR33*$I$49+BS33*$J$49+BT33*$K$49+BU33*$L$49+BV33*$M$49+BW33*$N$49+BX33*$O$49+BY33*$P$49+BZ33*$Q$49+CA33*$R$49+CB33*$S$49+CC33*$T$49+CD33*$U$49+CE33*$V$49+CF33*$W$49+CG33*$X$49+CH33*$Y$49</f>
        <v>134</v>
      </c>
      <c r="CK33" s="38">
        <v>9</v>
      </c>
      <c r="CL33" s="6">
        <v>3</v>
      </c>
      <c r="CM33" s="6">
        <v>3</v>
      </c>
      <c r="CN33" s="6">
        <v>3</v>
      </c>
      <c r="CO33" s="6">
        <v>4</v>
      </c>
      <c r="CP33" s="6">
        <v>2</v>
      </c>
      <c r="CQ33" s="6">
        <v>1</v>
      </c>
      <c r="CR33" s="6">
        <v>4</v>
      </c>
      <c r="CS33" s="6">
        <v>1</v>
      </c>
      <c r="CT33" s="6">
        <v>3</v>
      </c>
      <c r="CU33" s="6">
        <v>2</v>
      </c>
      <c r="CV33" s="21">
        <f>SUM(CL33:CU33)</f>
        <v>26</v>
      </c>
      <c r="CW33" s="40">
        <v>3.5</v>
      </c>
    </row>
    <row r="34" spans="1:101">
      <c r="A34" s="14">
        <v>15</v>
      </c>
      <c r="B34" s="15" t="s">
        <v>74</v>
      </c>
      <c r="C34" s="16" t="s">
        <v>36</v>
      </c>
      <c r="D34" s="16" t="s">
        <v>1</v>
      </c>
      <c r="E34" s="20">
        <f>AB34+AL34+BI34+CW34+CK34+BN34</f>
        <v>49</v>
      </c>
      <c r="F34" s="3">
        <v>1</v>
      </c>
      <c r="G34" s="3">
        <v>1</v>
      </c>
      <c r="H34" s="3"/>
      <c r="I34" s="3">
        <v>1</v>
      </c>
      <c r="J34" s="3">
        <v>1</v>
      </c>
      <c r="K34" s="33"/>
      <c r="L34" s="3">
        <v>1</v>
      </c>
      <c r="M34" s="33"/>
      <c r="N34" s="33"/>
      <c r="O34" s="3"/>
      <c r="P34" s="9"/>
      <c r="Q34" s="9">
        <v>1</v>
      </c>
      <c r="R34" s="3"/>
      <c r="S34" s="3"/>
      <c r="T34" s="3"/>
      <c r="U34" s="33"/>
      <c r="V34" s="34"/>
      <c r="W34" s="6"/>
      <c r="X34" s="6"/>
      <c r="Y34" s="6">
        <v>1</v>
      </c>
      <c r="Z34" s="21">
        <f>SUM(F34:Y34)</f>
        <v>7</v>
      </c>
      <c r="AA34" s="21">
        <f>F34*$F$49+G34*$G$49+H34*$H$49+I34*$I$49+J34*$J$49+K34*$K$49+L34*$L$49+M34*$M$49+N34*$N$49+O34*$O$49+P34*$P$49+Q34*$Q$49+R34*$R$49+S34*$S$49+T34*$T$49+U34*$U$49+V34*$V$49+W34*$W$49+X34*$X$49+Y34*$Y$49</f>
        <v>83</v>
      </c>
      <c r="AB34" s="27">
        <v>3</v>
      </c>
      <c r="AC34" s="6">
        <v>10</v>
      </c>
      <c r="AD34" s="6">
        <v>1</v>
      </c>
      <c r="AE34" s="6">
        <v>1</v>
      </c>
      <c r="AF34" s="6">
        <v>15</v>
      </c>
      <c r="AG34" s="6">
        <v>26</v>
      </c>
      <c r="AH34" s="3">
        <v>-2</v>
      </c>
      <c r="AI34" s="3">
        <v>-2</v>
      </c>
      <c r="AJ34" s="3">
        <v>14</v>
      </c>
      <c r="AK34" s="21">
        <f>SUM(AC34:AJ34)</f>
        <v>63</v>
      </c>
      <c r="AL34" s="29">
        <v>11</v>
      </c>
      <c r="AM34" s="3"/>
      <c r="AN34" s="3"/>
      <c r="AO34" s="3"/>
      <c r="AP34" s="3"/>
      <c r="AQ34" s="3"/>
      <c r="AR34" s="9">
        <v>1</v>
      </c>
      <c r="AS34" s="3">
        <v>1</v>
      </c>
      <c r="AT34" s="3">
        <v>1</v>
      </c>
      <c r="AU34" s="3"/>
      <c r="AV34" s="3"/>
      <c r="AW34" s="3"/>
      <c r="AX34" s="3"/>
      <c r="AY34" s="3"/>
      <c r="AZ34" s="9">
        <v>1</v>
      </c>
      <c r="BA34" s="3"/>
      <c r="BB34" s="3">
        <v>1</v>
      </c>
      <c r="BC34" s="3">
        <v>1</v>
      </c>
      <c r="BD34" s="3"/>
      <c r="BE34" s="3">
        <v>1</v>
      </c>
      <c r="BF34" s="3"/>
      <c r="BG34" s="21">
        <f>SUM(AM34:BF34)</f>
        <v>7</v>
      </c>
      <c r="BH34" s="21">
        <f>AM34*$F$49+AN34*$G$49+AO34*$H$49+AP34*$I$49+AQ34*$J$49+AR34*$K$49+AS34*$L$49+AT34*$M$49+AU34*$N$49+AV34*$O$49+AW34*$P$49+AX34*$Q$49+AY34*$R$49+AZ34*$S$49+BA34*$T$49+BB34*$U$49+BC34*$V$49+BD34*$W$49+BE34*$X$49+BF34*$Y$49</f>
        <v>125</v>
      </c>
      <c r="BI34" s="27">
        <v>10</v>
      </c>
      <c r="BJ34" s="3">
        <v>17</v>
      </c>
      <c r="BK34" s="3">
        <v>14</v>
      </c>
      <c r="BL34" s="3">
        <v>15</v>
      </c>
      <c r="BM34" s="21">
        <f>BJ34+BK34*2+BL34*3</f>
        <v>90</v>
      </c>
      <c r="BN34" s="27">
        <v>9</v>
      </c>
      <c r="BO34" s="9">
        <v>1</v>
      </c>
      <c r="BP34" s="9">
        <v>1</v>
      </c>
      <c r="BQ34" s="9"/>
      <c r="BR34" s="9"/>
      <c r="BS34" s="9">
        <v>1</v>
      </c>
      <c r="BT34" s="9"/>
      <c r="BU34" s="9">
        <v>1</v>
      </c>
      <c r="BV34" s="9">
        <v>1</v>
      </c>
      <c r="BW34" s="9">
        <v>1</v>
      </c>
      <c r="BX34" s="9">
        <v>1</v>
      </c>
      <c r="BY34" s="9">
        <v>0</v>
      </c>
      <c r="BZ34" s="9">
        <v>1</v>
      </c>
      <c r="CA34" s="9"/>
      <c r="CB34" s="9">
        <v>0</v>
      </c>
      <c r="CC34" s="9"/>
      <c r="CD34" s="9">
        <v>1</v>
      </c>
      <c r="CE34" s="9"/>
      <c r="CF34" s="9"/>
      <c r="CG34" s="9">
        <v>1</v>
      </c>
      <c r="CH34" s="9">
        <v>1</v>
      </c>
      <c r="CI34" s="21">
        <f>SUM(BO34:CH34)</f>
        <v>11</v>
      </c>
      <c r="CJ34" s="21">
        <f>BO34*$F$49+BP34*$G$49+BQ34*$H$49+BR34*$I$49+BS34*$J$49+BT34*$K$49+BU34*$L$49+BV34*$M$49+BW34*$N$49+BX34*$O$49+BY34*$P$49+BZ34*$Q$49+CA34*$R$49+CB34*$S$49+CC34*$T$49+CD34*$U$49+CE34*$V$49+CF34*$W$49+CG34*$X$49+CH34*$Y$49</f>
        <v>157</v>
      </c>
      <c r="CK34" s="38">
        <v>7</v>
      </c>
      <c r="CL34" s="3">
        <v>4</v>
      </c>
      <c r="CM34" s="3">
        <v>0</v>
      </c>
      <c r="CN34" s="3">
        <v>4</v>
      </c>
      <c r="CO34" s="3">
        <v>2</v>
      </c>
      <c r="CP34" s="3">
        <v>1</v>
      </c>
      <c r="CQ34" s="3">
        <v>4</v>
      </c>
      <c r="CR34" s="3">
        <v>0</v>
      </c>
      <c r="CS34" s="3">
        <v>1</v>
      </c>
      <c r="CT34" s="3">
        <v>0</v>
      </c>
      <c r="CU34" s="3">
        <v>4</v>
      </c>
      <c r="CV34" s="21">
        <f>SUM(CL34:CU34)</f>
        <v>20</v>
      </c>
      <c r="CW34" s="40">
        <v>9</v>
      </c>
    </row>
    <row r="35" spans="1:101">
      <c r="A35" s="14">
        <v>10</v>
      </c>
      <c r="B35" s="15" t="s">
        <v>103</v>
      </c>
      <c r="C35" s="16" t="s">
        <v>42</v>
      </c>
      <c r="D35" s="16" t="s">
        <v>1</v>
      </c>
      <c r="E35" s="20">
        <f>AB35+AL35+BI35+CW35+CK35+BN35</f>
        <v>53</v>
      </c>
      <c r="F35" s="3"/>
      <c r="G35" s="3">
        <v>1</v>
      </c>
      <c r="H35" s="3"/>
      <c r="I35" s="3"/>
      <c r="J35" s="3">
        <v>1</v>
      </c>
      <c r="K35" s="33"/>
      <c r="L35" s="3">
        <v>1</v>
      </c>
      <c r="M35" s="33"/>
      <c r="N35" s="33"/>
      <c r="O35" s="3">
        <v>1</v>
      </c>
      <c r="P35" s="9"/>
      <c r="Q35" s="9">
        <v>1</v>
      </c>
      <c r="R35" s="3"/>
      <c r="S35" s="3"/>
      <c r="T35" s="3"/>
      <c r="U35" s="33"/>
      <c r="V35" s="34"/>
      <c r="W35" s="6"/>
      <c r="X35" s="6"/>
      <c r="Y35" s="6"/>
      <c r="Z35" s="21">
        <f>SUM(F35:Y35)</f>
        <v>5</v>
      </c>
      <c r="AA35" s="21">
        <f>F35*$F$49+G35*$G$49+H35*$H$49+I35*$I$49+J35*$J$49+K35*$K$49+L35*$L$49+M35*$M$49+N35*$N$49+O35*$O$49+P35*$P$49+Q35*$Q$49+R35*$R$49+S35*$S$49+T35*$T$49+U35*$U$49+V35*$V$49+W35*$W$49+X35*$X$49+Y35*$Y$49</f>
        <v>53</v>
      </c>
      <c r="AB35" s="27">
        <v>7.5</v>
      </c>
      <c r="AC35" s="3">
        <v>2</v>
      </c>
      <c r="AD35" s="3">
        <v>11</v>
      </c>
      <c r="AE35" s="3">
        <v>2</v>
      </c>
      <c r="AF35" s="3">
        <v>15</v>
      </c>
      <c r="AG35" s="3">
        <v>5</v>
      </c>
      <c r="AH35" s="3">
        <v>10</v>
      </c>
      <c r="AI35" s="3">
        <v>6</v>
      </c>
      <c r="AJ35" s="3">
        <v>-6</v>
      </c>
      <c r="AK35" s="21">
        <f>SUM(AC35:AJ35)</f>
        <v>45</v>
      </c>
      <c r="AL35" s="29">
        <v>16</v>
      </c>
      <c r="AM35" s="3"/>
      <c r="AN35" s="3"/>
      <c r="AO35" s="3">
        <v>1</v>
      </c>
      <c r="AP35" s="3"/>
      <c r="AQ35" s="3"/>
      <c r="AR35" s="9">
        <v>1</v>
      </c>
      <c r="AS35" s="3">
        <v>1</v>
      </c>
      <c r="AT35" s="3"/>
      <c r="AU35" s="3"/>
      <c r="AV35" s="3">
        <v>1</v>
      </c>
      <c r="AW35" s="3"/>
      <c r="AX35" s="3"/>
      <c r="AY35" s="3">
        <v>1</v>
      </c>
      <c r="AZ35" s="9"/>
      <c r="BA35" s="3"/>
      <c r="BB35" s="3"/>
      <c r="BC35" s="3">
        <v>1</v>
      </c>
      <c r="BD35" s="3"/>
      <c r="BE35" s="3"/>
      <c r="BF35" s="3"/>
      <c r="BG35" s="21">
        <f>SUM(AM35:BF35)</f>
        <v>6</v>
      </c>
      <c r="BH35" s="21">
        <f>AM35*$F$49+AN35*$G$49+AO35*$H$49+AP35*$I$49+AQ35*$J$49+AR35*$K$49+AS35*$L$49+AT35*$M$49+AU35*$N$49+AV35*$O$49+AW35*$P$49+AX35*$Q$49+AY35*$R$49+AZ35*$S$49+BA35*$T$49+BB35*$U$49+BC35*$V$49+BD35*$W$49+BE35*$X$49+BF35*$Y$49</f>
        <v>101</v>
      </c>
      <c r="BI35" s="27">
        <v>12</v>
      </c>
      <c r="BJ35" s="3">
        <v>15</v>
      </c>
      <c r="BK35" s="3">
        <v>13</v>
      </c>
      <c r="BL35" s="3">
        <v>13</v>
      </c>
      <c r="BM35" s="21">
        <f>BJ35+BK35*2+BL35*3</f>
        <v>80</v>
      </c>
      <c r="BN35" s="27">
        <v>11</v>
      </c>
      <c r="BO35" s="9">
        <v>1</v>
      </c>
      <c r="BP35" s="9">
        <v>1</v>
      </c>
      <c r="BQ35" s="9">
        <v>1</v>
      </c>
      <c r="BR35" s="9"/>
      <c r="BS35" s="9">
        <v>1</v>
      </c>
      <c r="BT35" s="13">
        <v>1</v>
      </c>
      <c r="BU35" s="9">
        <v>1</v>
      </c>
      <c r="BV35" s="9">
        <v>1</v>
      </c>
      <c r="BW35" s="9">
        <v>1</v>
      </c>
      <c r="BX35" s="9">
        <v>1</v>
      </c>
      <c r="BY35" s="9">
        <v>0</v>
      </c>
      <c r="BZ35" s="9">
        <v>1</v>
      </c>
      <c r="CA35" s="9"/>
      <c r="CB35" s="9">
        <v>1</v>
      </c>
      <c r="CC35" s="9"/>
      <c r="CD35" s="16">
        <v>0</v>
      </c>
      <c r="CE35" s="9">
        <v>1</v>
      </c>
      <c r="CF35" s="9"/>
      <c r="CG35" s="9">
        <v>1</v>
      </c>
      <c r="CH35" s="9">
        <v>1</v>
      </c>
      <c r="CI35" s="21">
        <f>SUM(BO35:CH35)</f>
        <v>14</v>
      </c>
      <c r="CJ35" s="21">
        <f>BO35*$F$49+BP35*$G$49+BQ35*$H$49+BR35*$I$49+BS35*$J$49+BT35*$K$49+BU35*$L$49+BV35*$M$49+BW35*$N$49+BX35*$O$49+BY35*$P$49+BZ35*$Q$49+CA35*$R$49+CB35*$S$49+CC35*$T$49+CD35*$U$49+CE35*$V$49+CF35*$W$49+CG35*$X$49+CH35*$Y$49</f>
        <v>208</v>
      </c>
      <c r="CK35" s="38">
        <v>3</v>
      </c>
      <c r="CL35" s="6">
        <v>4</v>
      </c>
      <c r="CM35" s="6">
        <v>3</v>
      </c>
      <c r="CN35" s="6">
        <v>0</v>
      </c>
      <c r="CO35" s="6">
        <v>1</v>
      </c>
      <c r="CP35" s="6">
        <v>3</v>
      </c>
      <c r="CQ35" s="6">
        <v>4</v>
      </c>
      <c r="CR35" s="6">
        <v>2</v>
      </c>
      <c r="CS35" s="6">
        <v>2</v>
      </c>
      <c r="CT35" s="6">
        <v>3</v>
      </c>
      <c r="CU35" s="6">
        <v>4</v>
      </c>
      <c r="CV35" s="21">
        <f>SUM(CL35:CU35)</f>
        <v>26</v>
      </c>
      <c r="CW35" s="40">
        <v>3.5</v>
      </c>
    </row>
    <row r="36" spans="1:101">
      <c r="A36" s="14">
        <v>4</v>
      </c>
      <c r="B36" s="15" t="s">
        <v>51</v>
      </c>
      <c r="C36" s="16" t="s">
        <v>37</v>
      </c>
      <c r="D36" s="16" t="s">
        <v>1</v>
      </c>
      <c r="E36" s="20">
        <f>AB36+AL36+BI36+CW36+CK36+BN36</f>
        <v>57</v>
      </c>
      <c r="F36" s="3"/>
      <c r="G36" s="3">
        <v>1</v>
      </c>
      <c r="H36" s="3"/>
      <c r="I36" s="3"/>
      <c r="J36" s="3"/>
      <c r="K36" s="33"/>
      <c r="L36" s="3"/>
      <c r="M36" s="33"/>
      <c r="N36" s="33"/>
      <c r="O36" s="3">
        <v>1</v>
      </c>
      <c r="P36" s="9">
        <v>1</v>
      </c>
      <c r="Q36" s="9">
        <v>1</v>
      </c>
      <c r="R36" s="3"/>
      <c r="S36" s="3"/>
      <c r="T36" s="3"/>
      <c r="U36" s="33"/>
      <c r="V36" s="33"/>
      <c r="W36" s="3"/>
      <c r="X36" s="3"/>
      <c r="Y36" s="3"/>
      <c r="Z36" s="21">
        <f>SUM(F36:Y36)</f>
        <v>4</v>
      </c>
      <c r="AA36" s="21">
        <f>F36*$F$49+G36*$G$49+H36*$H$49+I36*$I$49+J36*$J$49+K36*$K$49+L36*$L$49+M36*$M$49+N36*$N$49+O36*$O$49+P36*$P$49+Q36*$Q$49+R36*$R$49+S36*$S$49+T36*$T$49+U36*$U$49+V36*$V$49+W36*$W$49+X36*$X$49+Y36*$Y$49</f>
        <v>43</v>
      </c>
      <c r="AB36" s="27">
        <v>12</v>
      </c>
      <c r="AC36" s="3">
        <v>2</v>
      </c>
      <c r="AD36" s="3">
        <v>15</v>
      </c>
      <c r="AE36" s="3">
        <v>5</v>
      </c>
      <c r="AF36" s="3">
        <v>13</v>
      </c>
      <c r="AG36" s="3">
        <v>30</v>
      </c>
      <c r="AH36" s="3">
        <v>30</v>
      </c>
      <c r="AI36" s="3">
        <v>-12</v>
      </c>
      <c r="AJ36" s="3">
        <v>-16</v>
      </c>
      <c r="AK36" s="21">
        <f>SUM(AC36:AJ36)</f>
        <v>67</v>
      </c>
      <c r="AL36" s="29">
        <v>10</v>
      </c>
      <c r="AM36" s="3"/>
      <c r="AN36" s="3"/>
      <c r="AO36" s="3"/>
      <c r="AP36" s="3"/>
      <c r="AQ36" s="3">
        <v>1</v>
      </c>
      <c r="AR36" s="9"/>
      <c r="AS36" s="3"/>
      <c r="AT36" s="3">
        <v>1</v>
      </c>
      <c r="AU36" s="3"/>
      <c r="AV36" s="3">
        <v>1</v>
      </c>
      <c r="AW36" s="3"/>
      <c r="AX36" s="3">
        <v>1</v>
      </c>
      <c r="AY36" s="3"/>
      <c r="AZ36" s="9">
        <v>1</v>
      </c>
      <c r="BA36" s="3">
        <v>1</v>
      </c>
      <c r="BB36" s="3">
        <v>1</v>
      </c>
      <c r="BC36" s="6">
        <v>1</v>
      </c>
      <c r="BD36" s="6"/>
      <c r="BE36" s="6"/>
      <c r="BF36" s="6">
        <v>1</v>
      </c>
      <c r="BG36" s="21">
        <f>SUM(AM36:BF36)</f>
        <v>9</v>
      </c>
      <c r="BH36" s="21">
        <f>AM36*$F$49+AN36*$G$49+AO36*$H$49+AP36*$I$49+AQ36*$J$49+AR36*$K$49+AS36*$L$49+AT36*$M$49+AU36*$N$49+AV36*$O$49+AW36*$P$49+AX36*$Q$49+AY36*$R$49+AZ36*$S$49+BA36*$T$49+BB36*$U$49+BC36*$V$49+BD36*$W$49+BE36*$X$49+BF36*$Y$49</f>
        <v>133</v>
      </c>
      <c r="BI36" s="27">
        <v>7</v>
      </c>
      <c r="BJ36" s="3">
        <v>17</v>
      </c>
      <c r="BK36" s="3">
        <v>12</v>
      </c>
      <c r="BL36" s="3">
        <v>18</v>
      </c>
      <c r="BM36" s="21">
        <f>BJ36+BK36*2+BL36*3</f>
        <v>95</v>
      </c>
      <c r="BN36" s="27">
        <v>6</v>
      </c>
      <c r="BO36" s="9">
        <v>1</v>
      </c>
      <c r="BP36" s="9"/>
      <c r="BQ36" s="9">
        <v>1</v>
      </c>
      <c r="BR36" s="9"/>
      <c r="BS36" s="9"/>
      <c r="BT36" s="9"/>
      <c r="BU36" s="9">
        <v>1</v>
      </c>
      <c r="BV36" s="9">
        <v>1</v>
      </c>
      <c r="BW36" s="9"/>
      <c r="BX36" s="9"/>
      <c r="BY36" s="9"/>
      <c r="BZ36" s="9"/>
      <c r="CA36" s="9"/>
      <c r="CB36" s="9"/>
      <c r="CC36" s="9">
        <v>1</v>
      </c>
      <c r="CD36" s="9"/>
      <c r="CE36" s="9"/>
      <c r="CF36" s="9"/>
      <c r="CG36" s="9"/>
      <c r="CH36" s="9">
        <v>1</v>
      </c>
      <c r="CI36" s="21">
        <f>SUM(BO36:CH36)</f>
        <v>6</v>
      </c>
      <c r="CJ36" s="21">
        <f>BO36*$F$49+BP36*$G$49+BQ36*$H$49+BR36*$I$49+BS36*$J$49+BT36*$K$49+BU36*$L$49+BV36*$M$49+BW36*$N$49+BX36*$O$49+BY36*$P$49+BZ36*$Q$49+CA36*$R$49+CB36*$S$49+CC36*$T$49+CD36*$U$49+CE36*$V$49+CF36*$W$49+CG36*$X$49+CH36*$Y$49</f>
        <v>100</v>
      </c>
      <c r="CK36" s="38">
        <v>11</v>
      </c>
      <c r="CL36" s="6">
        <v>3</v>
      </c>
      <c r="CM36" s="6">
        <v>4</v>
      </c>
      <c r="CN36" s="6">
        <v>2</v>
      </c>
      <c r="CO36" s="6">
        <v>1</v>
      </c>
      <c r="CP36" s="6">
        <v>1</v>
      </c>
      <c r="CQ36" s="6">
        <v>-1</v>
      </c>
      <c r="CR36" s="6">
        <v>2</v>
      </c>
      <c r="CS36" s="6"/>
      <c r="CT36" s="6">
        <v>3</v>
      </c>
      <c r="CU36" s="6">
        <v>0</v>
      </c>
      <c r="CV36" s="21">
        <f>SUM(CL36:CU36)</f>
        <v>15</v>
      </c>
      <c r="CW36" s="40">
        <v>11</v>
      </c>
    </row>
    <row r="37" spans="1:101">
      <c r="A37" s="14">
        <v>17</v>
      </c>
      <c r="B37" s="15" t="s">
        <v>80</v>
      </c>
      <c r="C37" s="16" t="s">
        <v>88</v>
      </c>
      <c r="D37" s="16" t="s">
        <v>1</v>
      </c>
      <c r="E37" s="20">
        <f>AB37+AL37+BI37+CW37+CK37+BN37</f>
        <v>66</v>
      </c>
      <c r="F37" s="3"/>
      <c r="G37" s="3">
        <v>1</v>
      </c>
      <c r="H37" s="3"/>
      <c r="I37" s="3"/>
      <c r="J37" s="3">
        <v>1</v>
      </c>
      <c r="K37" s="33"/>
      <c r="L37" s="3">
        <v>1</v>
      </c>
      <c r="M37" s="33"/>
      <c r="N37" s="33"/>
      <c r="O37" s="3"/>
      <c r="P37" s="9">
        <v>1</v>
      </c>
      <c r="Q37" s="9">
        <v>1</v>
      </c>
      <c r="R37" s="3"/>
      <c r="S37" s="3"/>
      <c r="T37" s="3"/>
      <c r="U37" s="33"/>
      <c r="V37" s="33"/>
      <c r="W37" s="3"/>
      <c r="X37" s="3"/>
      <c r="Y37" s="3"/>
      <c r="Z37" s="21">
        <f>SUM(F37:Y37)</f>
        <v>5</v>
      </c>
      <c r="AA37" s="21">
        <f>F37*$F$49+G37*$G$49+H37*$H$49+I37*$I$49+J37*$J$49+K37*$K$49+L37*$L$49+M37*$M$49+N37*$N$49+O37*$O$49+P37*$P$49+Q37*$Q$49+R37*$R$49+S37*$S$49+T37*$T$49+U37*$U$49+V37*$V$49+W37*$W$49+X37*$X$49+Y37*$Y$49</f>
        <v>54</v>
      </c>
      <c r="AB37" s="27">
        <v>7.5</v>
      </c>
      <c r="AC37" s="6">
        <v>10</v>
      </c>
      <c r="AD37" s="6">
        <v>11</v>
      </c>
      <c r="AE37" s="6">
        <v>10</v>
      </c>
      <c r="AF37" s="6">
        <v>13</v>
      </c>
      <c r="AG37" s="6">
        <v>6</v>
      </c>
      <c r="AH37" s="3">
        <v>14</v>
      </c>
      <c r="AI37" s="3">
        <v>22</v>
      </c>
      <c r="AJ37" s="3">
        <v>26</v>
      </c>
      <c r="AK37" s="21">
        <f>SUM(AC37:AJ37)</f>
        <v>112</v>
      </c>
      <c r="AL37" s="29">
        <v>2.5</v>
      </c>
      <c r="AM37" s="3"/>
      <c r="AN37" s="3"/>
      <c r="AO37" s="3"/>
      <c r="AP37" s="33"/>
      <c r="AQ37" s="3"/>
      <c r="AR37" s="3">
        <v>1</v>
      </c>
      <c r="AS37" s="3">
        <v>1</v>
      </c>
      <c r="AT37" s="33"/>
      <c r="AU37" s="3"/>
      <c r="AV37" s="3">
        <v>1</v>
      </c>
      <c r="AW37" s="3"/>
      <c r="AX37" s="3"/>
      <c r="AY37" s="33"/>
      <c r="AZ37" s="3">
        <v>1</v>
      </c>
      <c r="BA37" s="3"/>
      <c r="BB37" s="3"/>
      <c r="BC37" s="3"/>
      <c r="BD37" s="3"/>
      <c r="BE37" s="3"/>
      <c r="BF37" s="3"/>
      <c r="BG37" s="21">
        <f>SUM(AM37:BF37)</f>
        <v>4</v>
      </c>
      <c r="BH37" s="21">
        <f>AM37*$F$49+AN37*$G$49+AO37*$H$49+AP37*$I$49+AQ37*$J$49+AR37*$K$49+AS37*$L$49+AT37*$M$49+AU37*$N$49+AV37*$O$49+AW37*$P$49+AX37*$Q$49+AY37*$R$49+AZ37*$S$49+BA37*$T$49+BB37*$U$49+BC37*$V$49+BD37*$W$49+BE37*$X$49+BF37*$Y$49</f>
        <v>63</v>
      </c>
      <c r="BI37" s="27">
        <v>13</v>
      </c>
      <c r="BJ37" s="3">
        <v>11</v>
      </c>
      <c r="BK37" s="3">
        <v>19</v>
      </c>
      <c r="BL37" s="3">
        <v>14</v>
      </c>
      <c r="BM37" s="21">
        <f>BJ37+BK37*2+BL37*3</f>
        <v>91</v>
      </c>
      <c r="BN37" s="27">
        <v>8</v>
      </c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21">
        <f>SUM(BO37:CH37)</f>
        <v>0</v>
      </c>
      <c r="CJ37" s="21">
        <f>BO37*$F$49+BP37*$G$49+BQ37*$H$49+BR37*$I$49+BS37*$J$49+BT37*$K$49+BU37*$L$49+BV37*$M$49+BW37*$N$49+BX37*$O$49+BY37*$P$49+BZ37*$Q$49+CA37*$R$49+CB37*$S$49+CC37*$T$49+CD37*$U$49+CE37*$V$49+CF37*$W$49+CG37*$X$49+CH37*$Y$49</f>
        <v>0</v>
      </c>
      <c r="CK37" s="38">
        <v>17.5</v>
      </c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21">
        <f>SUM(CL37:CU37)</f>
        <v>0</v>
      </c>
      <c r="CW37" s="40">
        <v>17.5</v>
      </c>
    </row>
    <row r="38" spans="1:101">
      <c r="A38" s="14">
        <v>20</v>
      </c>
      <c r="B38" s="15" t="s">
        <v>94</v>
      </c>
      <c r="C38" s="16" t="s">
        <v>95</v>
      </c>
      <c r="D38" s="16" t="s">
        <v>1</v>
      </c>
      <c r="E38" s="20">
        <f>AB38+AL38+BI38+CW38+CK38+BN38</f>
        <v>67</v>
      </c>
      <c r="F38" s="3"/>
      <c r="G38" s="3"/>
      <c r="H38" s="3"/>
      <c r="I38" s="3"/>
      <c r="J38" s="3"/>
      <c r="K38" s="33"/>
      <c r="L38" s="3"/>
      <c r="M38" s="33"/>
      <c r="N38" s="33"/>
      <c r="O38" s="3"/>
      <c r="P38" s="9"/>
      <c r="Q38" s="9"/>
      <c r="R38" s="3"/>
      <c r="S38" s="3"/>
      <c r="T38" s="3"/>
      <c r="U38" s="33"/>
      <c r="V38" s="33"/>
      <c r="W38" s="3"/>
      <c r="X38" s="3"/>
      <c r="Y38" s="3"/>
      <c r="Z38" s="21"/>
      <c r="AA38" s="21"/>
      <c r="AB38" s="27">
        <v>19</v>
      </c>
      <c r="AC38" s="6">
        <v>10</v>
      </c>
      <c r="AD38" s="6">
        <v>5</v>
      </c>
      <c r="AE38" s="6">
        <v>10</v>
      </c>
      <c r="AF38" s="6">
        <v>15</v>
      </c>
      <c r="AG38" s="6">
        <v>18</v>
      </c>
      <c r="AH38" s="3">
        <v>10</v>
      </c>
      <c r="AI38" s="3">
        <v>26</v>
      </c>
      <c r="AJ38" s="3">
        <v>8</v>
      </c>
      <c r="AK38" s="21">
        <f>SUM(AC38:AJ38)</f>
        <v>102</v>
      </c>
      <c r="AL38" s="29">
        <v>4</v>
      </c>
      <c r="AM38" s="3"/>
      <c r="AN38" s="3"/>
      <c r="AO38" s="3"/>
      <c r="AP38" s="3"/>
      <c r="AQ38" s="3">
        <v>1</v>
      </c>
      <c r="AR38" s="3"/>
      <c r="AS38" s="3">
        <v>1</v>
      </c>
      <c r="AT38" s="3"/>
      <c r="AU38" s="3"/>
      <c r="AV38" s="3"/>
      <c r="AW38" s="3">
        <v>1</v>
      </c>
      <c r="AX38" s="3"/>
      <c r="AY38" s="3">
        <v>1</v>
      </c>
      <c r="AZ38" s="3">
        <v>1</v>
      </c>
      <c r="BA38" s="3">
        <v>1</v>
      </c>
      <c r="BB38" s="3">
        <v>1</v>
      </c>
      <c r="BC38" s="3">
        <v>1</v>
      </c>
      <c r="BD38" s="3">
        <v>1</v>
      </c>
      <c r="BE38" s="3">
        <v>1</v>
      </c>
      <c r="BF38" s="3">
        <v>1</v>
      </c>
      <c r="BG38" s="21">
        <f>SUM(AM38:BF38)</f>
        <v>11</v>
      </c>
      <c r="BH38" s="21">
        <f>AM38*$F$49+AN38*$G$49+AO38*$H$49+AP38*$I$49+AQ38*$J$49+AR38*$K$49+AS38*$L$49+AT38*$M$49+AU38*$N$49+AV38*$O$49+AW38*$P$49+AX38*$Q$49+AY38*$R$49+AZ38*$S$49+BA38*$T$49+BB38*$U$49+BC38*$V$49+BD38*$W$49+BE38*$X$49+BF38*$Y$49</f>
        <v>176</v>
      </c>
      <c r="BI38" s="27">
        <v>5</v>
      </c>
      <c r="BJ38" s="6"/>
      <c r="BK38" s="6"/>
      <c r="BL38" s="6"/>
      <c r="BM38" s="21"/>
      <c r="BN38" s="27">
        <v>19</v>
      </c>
      <c r="BO38" s="9"/>
      <c r="BP38" s="9"/>
      <c r="BQ38" s="9"/>
      <c r="BR38" s="9"/>
      <c r="BS38" s="9"/>
      <c r="BT38" s="9">
        <v>1</v>
      </c>
      <c r="BU38" s="9">
        <v>1</v>
      </c>
      <c r="BV38" s="9">
        <v>1</v>
      </c>
      <c r="BW38" s="9">
        <v>1</v>
      </c>
      <c r="BX38" s="9"/>
      <c r="BY38" s="9"/>
      <c r="BZ38" s="9">
        <v>1</v>
      </c>
      <c r="CA38" s="9"/>
      <c r="CB38" s="9">
        <v>1</v>
      </c>
      <c r="CC38" s="9"/>
      <c r="CD38" s="9"/>
      <c r="CE38" s="9"/>
      <c r="CF38" s="9">
        <v>1</v>
      </c>
      <c r="CG38" s="9">
        <v>1</v>
      </c>
      <c r="CH38" s="9">
        <v>1</v>
      </c>
      <c r="CI38" s="21">
        <f>SUM(BO38:CH38)</f>
        <v>9</v>
      </c>
      <c r="CJ38" s="21">
        <f>BO38*$F$49+BP38*$G$49+BQ38*$H$49+BR38*$I$49+BS38*$J$49+BT38*$K$49+BU38*$L$49+BV38*$M$49+BW38*$N$49+BX38*$O$49+BY38*$P$49+BZ38*$Q$49+CA38*$R$49+CB38*$S$49+CC38*$T$49+CD38*$U$49+CE38*$V$49+CF38*$W$49+CG38*$X$49+CH38*$Y$49</f>
        <v>144</v>
      </c>
      <c r="CK38" s="38">
        <v>8</v>
      </c>
      <c r="CL38" s="6">
        <v>3</v>
      </c>
      <c r="CM38" s="6">
        <v>-1</v>
      </c>
      <c r="CN38" s="6">
        <v>4</v>
      </c>
      <c r="CO38" s="6">
        <v>-1</v>
      </c>
      <c r="CP38" s="6">
        <v>-1</v>
      </c>
      <c r="CQ38" s="6">
        <v>-1</v>
      </c>
      <c r="CR38" s="6">
        <v>4</v>
      </c>
      <c r="CS38" s="6">
        <v>1</v>
      </c>
      <c r="CT38" s="6">
        <v>2</v>
      </c>
      <c r="CU38" s="6">
        <v>3</v>
      </c>
      <c r="CV38" s="21">
        <f>SUM(CL38:CU38)</f>
        <v>13</v>
      </c>
      <c r="CW38" s="40">
        <v>12</v>
      </c>
    </row>
    <row r="39" spans="1:101">
      <c r="A39" s="14">
        <v>8</v>
      </c>
      <c r="B39" s="15" t="s">
        <v>79</v>
      </c>
      <c r="C39" s="16" t="s">
        <v>47</v>
      </c>
      <c r="D39" s="16" t="s">
        <v>1</v>
      </c>
      <c r="E39" s="20">
        <f>AB39+AL39+BI39+CW39+CK39+BN39</f>
        <v>68</v>
      </c>
      <c r="F39" s="3"/>
      <c r="G39" s="3">
        <v>1</v>
      </c>
      <c r="H39" s="3"/>
      <c r="I39" s="3"/>
      <c r="J39" s="3">
        <v>1</v>
      </c>
      <c r="K39" s="33"/>
      <c r="L39" s="3"/>
      <c r="M39" s="33"/>
      <c r="N39" s="33"/>
      <c r="O39" s="3"/>
      <c r="P39" s="9"/>
      <c r="Q39" s="9">
        <v>1</v>
      </c>
      <c r="R39" s="3">
        <v>1</v>
      </c>
      <c r="S39" s="3"/>
      <c r="T39" s="3"/>
      <c r="U39" s="33"/>
      <c r="V39" s="33"/>
      <c r="W39" s="3"/>
      <c r="X39" s="3">
        <v>1</v>
      </c>
      <c r="Y39" s="3"/>
      <c r="Z39" s="21">
        <f>SUM(F39:Y39)</f>
        <v>5</v>
      </c>
      <c r="AA39" s="21">
        <f>F39*$F$49+G39*$G$49+H39*$H$49+I39*$I$49+J39*$J$49+K39*$K$49+L39*$L$49+M39*$M$49+N39*$N$49+O39*$O$49+P39*$P$49+Q39*$Q$49+R39*$R$49+S39*$S$49+T39*$T$49+U39*$U$49+V39*$V$49+W39*$W$49+X39*$X$49+Y39*$Y$49</f>
        <v>59</v>
      </c>
      <c r="AB39" s="27">
        <v>6</v>
      </c>
      <c r="AC39" s="3">
        <v>2</v>
      </c>
      <c r="AD39" s="3">
        <v>-1</v>
      </c>
      <c r="AE39" s="3">
        <v>3</v>
      </c>
      <c r="AF39" s="3">
        <v>4</v>
      </c>
      <c r="AG39" s="3">
        <v>18</v>
      </c>
      <c r="AH39" s="3">
        <v>14</v>
      </c>
      <c r="AI39" s="3">
        <v>4</v>
      </c>
      <c r="AJ39" s="3">
        <v>-2</v>
      </c>
      <c r="AK39" s="21">
        <f>SUM(AC39:AJ39)</f>
        <v>42</v>
      </c>
      <c r="AL39" s="29">
        <v>17</v>
      </c>
      <c r="AM39" s="3">
        <v>1</v>
      </c>
      <c r="AN39" s="3"/>
      <c r="AO39" s="3"/>
      <c r="AP39" s="3"/>
      <c r="AQ39" s="3"/>
      <c r="AR39" s="9"/>
      <c r="AS39" s="3"/>
      <c r="AT39" s="3"/>
      <c r="AU39" s="3"/>
      <c r="AV39" s="3"/>
      <c r="AW39" s="3"/>
      <c r="AX39" s="3"/>
      <c r="AY39" s="3"/>
      <c r="AZ39" s="9"/>
      <c r="BA39" s="3"/>
      <c r="BB39" s="3"/>
      <c r="BC39" s="3">
        <v>1</v>
      </c>
      <c r="BD39" s="3"/>
      <c r="BE39" s="3"/>
      <c r="BF39" s="3"/>
      <c r="BG39" s="21">
        <f>SUM(AM39:BF39)</f>
        <v>2</v>
      </c>
      <c r="BH39" s="21">
        <f>AM39*$F$49+AN39*$G$49+AO39*$H$49+AP39*$I$49+AQ39*$J$49+AR39*$K$49+AS39*$L$49+AT39*$M$49+AU39*$N$49+AV39*$O$49+AW39*$P$49+AX39*$Q$49+AY39*$R$49+AZ39*$S$49+BA39*$T$49+BB39*$U$49+BC39*$V$49+BD39*$W$49+BE39*$X$49+BF39*$Y$49</f>
        <v>34</v>
      </c>
      <c r="BI39" s="27">
        <v>17</v>
      </c>
      <c r="BJ39" s="6">
        <v>18</v>
      </c>
      <c r="BK39" s="6">
        <v>11</v>
      </c>
      <c r="BL39" s="6">
        <v>10</v>
      </c>
      <c r="BM39" s="21">
        <f>BJ39+BK39*2+BL39*3</f>
        <v>70</v>
      </c>
      <c r="BN39" s="27">
        <v>12</v>
      </c>
      <c r="BO39" s="9"/>
      <c r="BP39" s="9"/>
      <c r="BQ39" s="9">
        <v>1</v>
      </c>
      <c r="BR39" s="9"/>
      <c r="BS39" s="9"/>
      <c r="BT39" s="13">
        <v>1</v>
      </c>
      <c r="BU39" s="9"/>
      <c r="BV39" s="9">
        <v>1</v>
      </c>
      <c r="BW39" s="9">
        <v>1</v>
      </c>
      <c r="BX39" s="9"/>
      <c r="BY39" s="9"/>
      <c r="BZ39" s="9"/>
      <c r="CA39" s="9"/>
      <c r="CB39" s="9"/>
      <c r="CC39" s="9"/>
      <c r="CD39" s="9"/>
      <c r="CE39" s="10"/>
      <c r="CF39" s="10"/>
      <c r="CG39" s="10">
        <v>1</v>
      </c>
      <c r="CH39" s="10">
        <v>1</v>
      </c>
      <c r="CI39" s="21">
        <f>SUM(BO39:CH39)</f>
        <v>6</v>
      </c>
      <c r="CJ39" s="21">
        <f>BO39*$F$49+BP39*$G$49+BQ39*$H$49+BR39*$I$49+BS39*$J$49+BT39*$K$49+BU39*$L$49+BV39*$M$49+BW39*$N$49+BX39*$O$49+BY39*$P$49+BZ39*$Q$49+CA39*$R$49+CB39*$S$49+CC39*$T$49+CD39*$U$49+CE39*$V$49+CF39*$W$49+CG39*$X$49+CH39*$Y$49</f>
        <v>106</v>
      </c>
      <c r="CK39" s="38">
        <v>10</v>
      </c>
      <c r="CL39" s="3">
        <v>3</v>
      </c>
      <c r="CM39" s="3">
        <v>2</v>
      </c>
      <c r="CN39" s="3">
        <v>1</v>
      </c>
      <c r="CO39" s="3">
        <v>1</v>
      </c>
      <c r="CP39" s="3">
        <v>3</v>
      </c>
      <c r="CQ39" s="3">
        <v>2</v>
      </c>
      <c r="CR39" s="3">
        <v>4</v>
      </c>
      <c r="CS39" s="3">
        <v>3</v>
      </c>
      <c r="CT39" s="3">
        <v>1</v>
      </c>
      <c r="CU39" s="3">
        <v>2</v>
      </c>
      <c r="CV39" s="21">
        <f>SUM(CL39:CU39)</f>
        <v>22</v>
      </c>
      <c r="CW39" s="40">
        <v>6</v>
      </c>
    </row>
    <row r="40" spans="1:101">
      <c r="A40" s="14">
        <v>6</v>
      </c>
      <c r="B40" s="15" t="s">
        <v>75</v>
      </c>
      <c r="C40" s="16" t="s">
        <v>39</v>
      </c>
      <c r="D40" s="16" t="s">
        <v>1</v>
      </c>
      <c r="E40" s="20">
        <f>AB40+AL40+BI40+CW40+CK40+BN40</f>
        <v>76</v>
      </c>
      <c r="F40" s="3"/>
      <c r="G40" s="3"/>
      <c r="H40" s="3">
        <v>1</v>
      </c>
      <c r="I40" s="3">
        <v>1</v>
      </c>
      <c r="J40" s="3">
        <v>1</v>
      </c>
      <c r="K40" s="33"/>
      <c r="L40" s="3"/>
      <c r="M40" s="33"/>
      <c r="N40" s="33"/>
      <c r="O40" s="3"/>
      <c r="P40" s="9"/>
      <c r="Q40" s="9">
        <v>1</v>
      </c>
      <c r="R40" s="3"/>
      <c r="S40" s="3"/>
      <c r="T40" s="3"/>
      <c r="U40" s="33"/>
      <c r="V40" s="33"/>
      <c r="W40" s="3"/>
      <c r="X40" s="3"/>
      <c r="Y40" s="3">
        <v>1</v>
      </c>
      <c r="Z40" s="21">
        <f>SUM(F40:Y40)</f>
        <v>5</v>
      </c>
      <c r="AA40" s="21">
        <f>F40*$F$49+G40*$G$49+H40*$H$49+I40*$I$49+J40*$J$49+K40*$K$49+L40*$L$49+M40*$M$49+N40*$N$49+O40*$O$49+P40*$P$49+Q40*$Q$49+R40*$R$49+S40*$S$49+T40*$T$49+U40*$U$49+V40*$V$49+W40*$W$49+X40*$X$49+Y40*$Y$49</f>
        <v>60</v>
      </c>
      <c r="AB40" s="27">
        <v>4</v>
      </c>
      <c r="AC40" s="6">
        <v>2</v>
      </c>
      <c r="AD40" s="6">
        <v>6</v>
      </c>
      <c r="AE40" s="6">
        <v>10</v>
      </c>
      <c r="AF40" s="6">
        <v>8</v>
      </c>
      <c r="AG40" s="6">
        <v>10</v>
      </c>
      <c r="AH40" s="3">
        <v>2</v>
      </c>
      <c r="AI40" s="3">
        <v>2</v>
      </c>
      <c r="AJ40" s="3">
        <v>6</v>
      </c>
      <c r="AK40" s="21">
        <f>SUM(AC40:AJ40)</f>
        <v>46</v>
      </c>
      <c r="AL40" s="29">
        <v>15</v>
      </c>
      <c r="AM40" s="3"/>
      <c r="AN40" s="3"/>
      <c r="AO40" s="3"/>
      <c r="AP40" s="3"/>
      <c r="AQ40" s="3"/>
      <c r="AR40" s="9"/>
      <c r="AS40" s="3"/>
      <c r="AT40" s="3"/>
      <c r="AU40" s="3"/>
      <c r="AV40" s="3"/>
      <c r="AW40" s="3"/>
      <c r="AX40" s="3"/>
      <c r="AY40" s="3"/>
      <c r="AZ40" s="9">
        <v>1</v>
      </c>
      <c r="BA40" s="3"/>
      <c r="BB40" s="3"/>
      <c r="BC40" s="6">
        <v>1</v>
      </c>
      <c r="BD40" s="6"/>
      <c r="BE40" s="6"/>
      <c r="BF40" s="6">
        <v>1</v>
      </c>
      <c r="BG40" s="21">
        <f>SUM(AM40:BF40)</f>
        <v>3</v>
      </c>
      <c r="BH40" s="21">
        <f>AM40*$F$49+AN40*$G$49+AO40*$H$49+AP40*$I$49+AQ40*$J$49+AR40*$K$49+AS40*$L$49+AT40*$M$49+AU40*$N$49+AV40*$O$49+AW40*$P$49+AX40*$Q$49+AY40*$R$49+AZ40*$S$49+BA40*$T$49+BB40*$U$49+BC40*$V$49+BD40*$W$49+BE40*$X$49+BF40*$Y$49</f>
        <v>48</v>
      </c>
      <c r="BI40" s="27">
        <v>15</v>
      </c>
      <c r="BJ40" s="3">
        <v>18</v>
      </c>
      <c r="BK40" s="3">
        <v>15</v>
      </c>
      <c r="BL40" s="3">
        <v>15</v>
      </c>
      <c r="BM40" s="21">
        <f>BJ40+BK40*2+BL40*3</f>
        <v>93</v>
      </c>
      <c r="BN40" s="27">
        <v>7</v>
      </c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2"/>
      <c r="CF40" s="42"/>
      <c r="CG40" s="42"/>
      <c r="CH40" s="42"/>
      <c r="CI40" s="21">
        <f>SUM(BO40:CH40)</f>
        <v>0</v>
      </c>
      <c r="CJ40" s="21">
        <f>BO40*$F$49+BP40*$G$49+BQ40*$H$49+BR40*$I$49+BS40*$J$49+BT40*$K$49+BU40*$L$49+BV40*$M$49+BW40*$N$49+BX40*$O$49+BY40*$P$49+BZ40*$Q$49+CA40*$R$49+CB40*$S$49+CC40*$T$49+CD40*$U$49+CE40*$V$49+CF40*$W$49+CG40*$X$49+CH40*$Y$49</f>
        <v>0</v>
      </c>
      <c r="CK40" s="38">
        <v>17.5</v>
      </c>
      <c r="CL40" s="41"/>
      <c r="CM40" s="41"/>
      <c r="CN40" s="41"/>
      <c r="CO40" s="41"/>
      <c r="CP40" s="42"/>
      <c r="CQ40" s="41"/>
      <c r="CR40" s="41"/>
      <c r="CS40" s="41"/>
      <c r="CT40" s="41"/>
      <c r="CU40" s="41"/>
      <c r="CV40" s="21">
        <f>SUM(CL40:CU40)</f>
        <v>0</v>
      </c>
      <c r="CW40" s="40">
        <v>17.5</v>
      </c>
    </row>
    <row r="41" spans="1:101">
      <c r="A41" s="14">
        <v>21</v>
      </c>
      <c r="B41" s="15" t="s">
        <v>96</v>
      </c>
      <c r="C41" s="16" t="s">
        <v>95</v>
      </c>
      <c r="D41" s="16" t="s">
        <v>1</v>
      </c>
      <c r="E41" s="20">
        <f>AB41+AL41+BI41+CW41+CK41+BN41</f>
        <v>77</v>
      </c>
      <c r="F41" s="3"/>
      <c r="G41" s="3"/>
      <c r="H41" s="3"/>
      <c r="I41" s="3"/>
      <c r="J41" s="3"/>
      <c r="K41" s="33"/>
      <c r="L41" s="3"/>
      <c r="M41" s="33"/>
      <c r="N41" s="33"/>
      <c r="O41" s="3"/>
      <c r="P41" s="9"/>
      <c r="Q41" s="9"/>
      <c r="R41" s="3"/>
      <c r="S41" s="3"/>
      <c r="T41" s="3"/>
      <c r="U41" s="33"/>
      <c r="V41" s="33"/>
      <c r="W41" s="3"/>
      <c r="X41" s="3"/>
      <c r="Y41" s="3"/>
      <c r="Z41" s="21"/>
      <c r="AA41" s="21"/>
      <c r="AB41" s="27">
        <v>19</v>
      </c>
      <c r="AC41" s="6">
        <v>2</v>
      </c>
      <c r="AD41" s="6">
        <v>-1</v>
      </c>
      <c r="AE41" s="6">
        <v>5</v>
      </c>
      <c r="AF41" s="6">
        <v>0</v>
      </c>
      <c r="AG41" s="6">
        <v>20</v>
      </c>
      <c r="AH41" s="3">
        <v>14</v>
      </c>
      <c r="AI41" s="3">
        <v>16</v>
      </c>
      <c r="AJ41" s="3">
        <v>2</v>
      </c>
      <c r="AK41" s="21">
        <f>SUM(AC41:AJ41)</f>
        <v>58</v>
      </c>
      <c r="AL41" s="29">
        <v>12</v>
      </c>
      <c r="AM41" s="3"/>
      <c r="AN41" s="3"/>
      <c r="AO41" s="3"/>
      <c r="AP41" s="3">
        <v>1</v>
      </c>
      <c r="AQ41" s="3"/>
      <c r="AR41" s="3"/>
      <c r="AS41" s="3"/>
      <c r="AT41" s="3"/>
      <c r="AU41" s="3"/>
      <c r="AV41" s="3"/>
      <c r="AW41" s="3"/>
      <c r="AX41" s="3"/>
      <c r="AY41" s="3">
        <v>1</v>
      </c>
      <c r="AZ41" s="3"/>
      <c r="BA41" s="3"/>
      <c r="BB41" s="3"/>
      <c r="BC41" s="3">
        <v>1</v>
      </c>
      <c r="BD41" s="3"/>
      <c r="BE41" s="3"/>
      <c r="BF41" s="3"/>
      <c r="BG41" s="21">
        <f>SUM(AM41:BF41)</f>
        <v>3</v>
      </c>
      <c r="BH41" s="21">
        <f>AM41*$F$49+AN41*$G$49+AO41*$H$49+AP41*$I$49+AQ41*$J$49+AR41*$K$49+AS41*$L$49+AT41*$M$49+AU41*$N$49+AV41*$O$49+AW41*$P$49+AX41*$Q$49+AY41*$R$49+AZ41*$S$49+BA41*$T$49+BB41*$U$49+BC41*$V$49+BD41*$W$49+BE41*$X$49+BF41*$Y$49</f>
        <v>50</v>
      </c>
      <c r="BI41" s="27">
        <v>14</v>
      </c>
      <c r="BJ41" s="6"/>
      <c r="BK41" s="6"/>
      <c r="BL41" s="6"/>
      <c r="BM41" s="21"/>
      <c r="BN41" s="27">
        <v>19</v>
      </c>
      <c r="BO41" s="9"/>
      <c r="BP41" s="9">
        <v>1</v>
      </c>
      <c r="BQ41" s="9">
        <v>1</v>
      </c>
      <c r="BR41" s="9"/>
      <c r="BS41" s="9">
        <v>1</v>
      </c>
      <c r="BT41" s="9"/>
      <c r="BU41" s="9">
        <v>1</v>
      </c>
      <c r="BV41" s="9">
        <v>1</v>
      </c>
      <c r="BW41" s="9">
        <v>1</v>
      </c>
      <c r="BX41" s="9">
        <v>1</v>
      </c>
      <c r="BY41" s="9"/>
      <c r="BZ41" s="9"/>
      <c r="CA41" s="9"/>
      <c r="CB41" s="9">
        <v>1</v>
      </c>
      <c r="CC41" s="9"/>
      <c r="CD41" s="9"/>
      <c r="CE41" s="9"/>
      <c r="CF41" s="9">
        <v>1</v>
      </c>
      <c r="CG41" s="9">
        <v>1</v>
      </c>
      <c r="CH41" s="13">
        <v>1</v>
      </c>
      <c r="CI41" s="21">
        <f>SUM(BO41:CH41)</f>
        <v>11</v>
      </c>
      <c r="CJ41" s="21">
        <f>BO41*$F$49+BP41*$G$49+BQ41*$H$49+BR41*$I$49+BS41*$J$49+BT41*$K$49+BU41*$L$49+BV41*$M$49+BW41*$N$49+BX41*$O$49+BY41*$P$49+BZ41*$Q$49+CA41*$R$49+CB41*$S$49+CC41*$T$49+CD41*$U$49+CE41*$V$49+CF41*$W$49+CG41*$X$49+CH41*$Y$49</f>
        <v>165</v>
      </c>
      <c r="CK41" s="38">
        <v>6</v>
      </c>
      <c r="CL41" s="6">
        <v>2</v>
      </c>
      <c r="CM41" s="6">
        <v>4</v>
      </c>
      <c r="CN41" s="6">
        <v>2</v>
      </c>
      <c r="CO41" s="6">
        <v>0</v>
      </c>
      <c r="CP41" s="6">
        <v>3</v>
      </c>
      <c r="CQ41" s="6">
        <v>3</v>
      </c>
      <c r="CR41" s="6">
        <v>2</v>
      </c>
      <c r="CS41" s="6">
        <v>3</v>
      </c>
      <c r="CT41" s="6">
        <v>-2</v>
      </c>
      <c r="CU41" s="6">
        <v>4</v>
      </c>
      <c r="CV41" s="21">
        <f>SUM(CL41:CU41)</f>
        <v>21</v>
      </c>
      <c r="CW41" s="40">
        <v>7</v>
      </c>
    </row>
    <row r="42" spans="1:101">
      <c r="A42" s="14">
        <v>11</v>
      </c>
      <c r="B42" s="15" t="s">
        <v>53</v>
      </c>
      <c r="C42" s="16" t="s">
        <v>43</v>
      </c>
      <c r="D42" s="16" t="s">
        <v>1</v>
      </c>
      <c r="E42" s="20">
        <f>AB42+AL42+BI42+CW42+CK42+BN42</f>
        <v>78</v>
      </c>
      <c r="F42" s="3"/>
      <c r="G42" s="3"/>
      <c r="H42" s="3"/>
      <c r="I42" s="3"/>
      <c r="J42" s="3">
        <v>1</v>
      </c>
      <c r="K42" s="33"/>
      <c r="L42" s="3"/>
      <c r="M42" s="33"/>
      <c r="N42" s="33"/>
      <c r="O42" s="3"/>
      <c r="P42" s="9"/>
      <c r="Q42" s="9">
        <v>1</v>
      </c>
      <c r="R42" s="3"/>
      <c r="S42" s="3"/>
      <c r="T42" s="3"/>
      <c r="U42" s="33"/>
      <c r="V42" s="33"/>
      <c r="W42" s="3"/>
      <c r="X42" s="3"/>
      <c r="Y42" s="3"/>
      <c r="Z42" s="21">
        <f>SUM(F42:Y42)</f>
        <v>2</v>
      </c>
      <c r="AA42" s="21">
        <f>F42*$F$49+G42*$G$49+H42*$H$49+I42*$I$49+J42*$J$49+K42*$K$49+L42*$L$49+M42*$M$49+N42*$N$49+O42*$O$49+P42*$P$49+Q42*$Q$49+R42*$R$49+S42*$S$49+T42*$T$49+U42*$U$49+V42*$V$49+W42*$W$49+X42*$X$49+Y42*$Y$49</f>
        <v>15</v>
      </c>
      <c r="AB42" s="27">
        <v>18</v>
      </c>
      <c r="AC42" s="3">
        <v>3</v>
      </c>
      <c r="AD42" s="3"/>
      <c r="AE42" s="3">
        <v>-5</v>
      </c>
      <c r="AF42" s="3">
        <v>5</v>
      </c>
      <c r="AG42" s="3"/>
      <c r="AH42" s="3"/>
      <c r="AI42" s="3"/>
      <c r="AJ42" s="3">
        <v>2</v>
      </c>
      <c r="AK42" s="21">
        <f>SUM(AC42:AJ42)</f>
        <v>5</v>
      </c>
      <c r="AL42" s="29">
        <v>18</v>
      </c>
      <c r="AM42" s="3"/>
      <c r="AN42" s="3">
        <v>1</v>
      </c>
      <c r="AO42" s="3">
        <v>1</v>
      </c>
      <c r="AP42" s="3"/>
      <c r="AQ42" s="3">
        <v>1</v>
      </c>
      <c r="AR42" s="9">
        <v>1</v>
      </c>
      <c r="AS42" s="3"/>
      <c r="AT42" s="3">
        <v>1</v>
      </c>
      <c r="AU42" s="3"/>
      <c r="AV42" s="3">
        <v>1</v>
      </c>
      <c r="AW42" s="3"/>
      <c r="AX42" s="3">
        <v>1</v>
      </c>
      <c r="AY42" s="3">
        <v>1</v>
      </c>
      <c r="AZ42" s="9">
        <v>1</v>
      </c>
      <c r="BA42" s="3">
        <v>1</v>
      </c>
      <c r="BB42" s="3"/>
      <c r="BC42" s="6">
        <v>1</v>
      </c>
      <c r="BD42" s="6"/>
      <c r="BE42" s="6"/>
      <c r="BF42" s="6">
        <v>1</v>
      </c>
      <c r="BG42" s="21">
        <f>SUM(AM42:BF42)</f>
        <v>12</v>
      </c>
      <c r="BH42" s="21">
        <f>AM42*$F$49+AN42*$G$49+AO42*$H$49+AP42*$I$49+AQ42*$J$49+AR42*$K$49+AS42*$L$49+AT42*$M$49+AU42*$N$49+AV42*$O$49+AW42*$P$49+AX42*$Q$49+AY42*$R$49+AZ42*$S$49+BA42*$T$49+BB42*$U$49+BC42*$V$49+BD42*$W$49+BE42*$X$49+BF42*$Y$49</f>
        <v>176</v>
      </c>
      <c r="BI42" s="27">
        <v>3</v>
      </c>
      <c r="BJ42" s="3">
        <v>14</v>
      </c>
      <c r="BK42" s="3">
        <v>14</v>
      </c>
      <c r="BL42" s="3">
        <v>9</v>
      </c>
      <c r="BM42" s="21">
        <f>BJ42+BK42*2+BL42*3</f>
        <v>69</v>
      </c>
      <c r="BN42" s="27">
        <v>13</v>
      </c>
      <c r="BO42" s="9"/>
      <c r="BP42" s="9"/>
      <c r="BQ42" s="9">
        <v>1</v>
      </c>
      <c r="BR42" s="9"/>
      <c r="BS42" s="9"/>
      <c r="BT42" s="9"/>
      <c r="BU42" s="9"/>
      <c r="BV42" s="9">
        <v>1</v>
      </c>
      <c r="BW42" s="9"/>
      <c r="BX42" s="9"/>
      <c r="BY42" s="9">
        <v>0</v>
      </c>
      <c r="BZ42" s="9"/>
      <c r="CA42" s="9"/>
      <c r="CB42" s="9">
        <v>0</v>
      </c>
      <c r="CC42" s="9"/>
      <c r="CD42" s="9"/>
      <c r="CE42" s="10"/>
      <c r="CF42" s="10"/>
      <c r="CG42" s="10"/>
      <c r="CH42" s="10">
        <v>1</v>
      </c>
      <c r="CI42" s="21">
        <f>SUM(BO42:CH42)</f>
        <v>3</v>
      </c>
      <c r="CJ42" s="21">
        <f>BO42*$F$49+BP42*$G$49+BQ42*$H$49+BR42*$I$49+BS42*$J$49+BT42*$K$49+BU42*$L$49+BV42*$M$49+BW42*$N$49+BX42*$O$49+BY42*$P$49+BZ42*$Q$49+CA42*$R$49+CB42*$S$49+CC42*$T$49+CD42*$U$49+CE42*$V$49+CF42*$W$49+CG42*$X$49+CH42*$Y$49</f>
        <v>50</v>
      </c>
      <c r="CK42" s="38">
        <v>13</v>
      </c>
      <c r="CL42" s="6">
        <v>1</v>
      </c>
      <c r="CM42" s="6">
        <v>0</v>
      </c>
      <c r="CN42" s="6">
        <v>2</v>
      </c>
      <c r="CO42" s="6">
        <v>4</v>
      </c>
      <c r="CP42" s="6">
        <v>1</v>
      </c>
      <c r="CQ42" s="6">
        <v>1</v>
      </c>
      <c r="CR42" s="6">
        <v>1</v>
      </c>
      <c r="CS42" s="6">
        <v>2</v>
      </c>
      <c r="CT42" s="6">
        <v>-1</v>
      </c>
      <c r="CU42" s="6">
        <v>1</v>
      </c>
      <c r="CV42" s="21">
        <f>SUM(CL42:CU42)</f>
        <v>12</v>
      </c>
      <c r="CW42" s="40">
        <v>13</v>
      </c>
    </row>
    <row r="43" spans="1:101">
      <c r="A43" s="14">
        <v>18</v>
      </c>
      <c r="B43" s="15" t="s">
        <v>76</v>
      </c>
      <c r="C43" s="16" t="s">
        <v>40</v>
      </c>
      <c r="D43" s="16" t="s">
        <v>1</v>
      </c>
      <c r="E43" s="20">
        <f>AB43+AL43+BI43+CW43+CK43+BN43</f>
        <v>78</v>
      </c>
      <c r="F43" s="3"/>
      <c r="G43" s="3">
        <v>1</v>
      </c>
      <c r="H43" s="3"/>
      <c r="I43" s="3"/>
      <c r="J43" s="3">
        <v>1</v>
      </c>
      <c r="K43" s="33"/>
      <c r="L43" s="3"/>
      <c r="M43" s="33"/>
      <c r="N43" s="33"/>
      <c r="O43" s="3">
        <v>1</v>
      </c>
      <c r="P43" s="9"/>
      <c r="Q43" s="9"/>
      <c r="R43" s="3">
        <v>1</v>
      </c>
      <c r="S43" s="3"/>
      <c r="T43" s="3"/>
      <c r="U43" s="33"/>
      <c r="V43" s="33"/>
      <c r="W43" s="3"/>
      <c r="X43" s="3"/>
      <c r="Y43" s="3"/>
      <c r="Z43" s="21">
        <f>SUM(F43:Y43)</f>
        <v>4</v>
      </c>
      <c r="AA43" s="21">
        <f>F43*$F$49+G43*$G$49+H43*$H$49+I43*$I$49+J43*$J$49+K43*$K$49+L43*$L$49+M43*$M$49+N43*$N$49+O43*$O$49+P43*$P$49+Q43*$Q$49+R43*$R$49+S43*$S$49+T43*$T$49+U43*$U$49+V43*$V$49+W43*$W$49+X43*$X$49+Y43*$Y$49</f>
        <v>47</v>
      </c>
      <c r="AB43" s="27">
        <v>11</v>
      </c>
      <c r="AC43" s="3">
        <v>3</v>
      </c>
      <c r="AD43" s="3">
        <v>3</v>
      </c>
      <c r="AE43" s="3">
        <v>10</v>
      </c>
      <c r="AF43" s="3">
        <v>8</v>
      </c>
      <c r="AG43" s="3">
        <v>10</v>
      </c>
      <c r="AH43" s="3">
        <v>12</v>
      </c>
      <c r="AI43" s="3">
        <v>22</v>
      </c>
      <c r="AJ43" s="3">
        <v>16</v>
      </c>
      <c r="AK43" s="21">
        <f>SUM(AC43:AJ43)</f>
        <v>84</v>
      </c>
      <c r="AL43" s="29">
        <v>6</v>
      </c>
      <c r="AM43" s="3"/>
      <c r="AN43" s="3"/>
      <c r="AO43" s="3"/>
      <c r="AP43" s="3"/>
      <c r="AQ43" s="3">
        <v>1</v>
      </c>
      <c r="AR43" s="9">
        <v>1</v>
      </c>
      <c r="AS43" s="3"/>
      <c r="AT43" s="3"/>
      <c r="AU43" s="3">
        <v>1</v>
      </c>
      <c r="AV43" s="3"/>
      <c r="AW43" s="3"/>
      <c r="AX43" s="3"/>
      <c r="AY43" s="3"/>
      <c r="AZ43" s="9"/>
      <c r="BA43" s="3"/>
      <c r="BB43" s="3"/>
      <c r="BC43" s="3"/>
      <c r="BD43" s="3"/>
      <c r="BE43" s="3"/>
      <c r="BF43" s="3"/>
      <c r="BG43" s="21">
        <f>SUM(AM43:BF43)</f>
        <v>3</v>
      </c>
      <c r="BH43" s="21">
        <f>AM43*$F$49+AN43*$G$49+AO43*$H$49+AP43*$I$49+AQ43*$J$49+AR43*$K$49+AS43*$L$49+AT43*$M$49+AU43*$N$49+AV43*$O$49+AW43*$P$49+AX43*$Q$49+AY43*$R$49+AZ43*$S$49+BA43*$T$49+BB43*$U$49+BC43*$V$49+BD43*$W$49+BE43*$X$49+BF43*$Y$49</f>
        <v>46</v>
      </c>
      <c r="BI43" s="27">
        <v>16</v>
      </c>
      <c r="BJ43" s="6">
        <v>13</v>
      </c>
      <c r="BK43" s="6">
        <v>15</v>
      </c>
      <c r="BL43" s="6">
        <v>14</v>
      </c>
      <c r="BM43" s="21">
        <f>BJ43+BK43*2+BL43*3</f>
        <v>85</v>
      </c>
      <c r="BN43" s="27">
        <v>10</v>
      </c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21">
        <f>SUM(BO43:CH43)</f>
        <v>0</v>
      </c>
      <c r="CJ43" s="21">
        <f>BO43*$F$49+BP43*$G$49+BQ43*$H$49+BR43*$I$49+BS43*$J$49+BT43*$K$49+BU43*$L$49+BV43*$M$49+BW43*$N$49+BX43*$O$49+BY43*$P$49+BZ43*$Q$49+CA43*$R$49+CB43*$S$49+CC43*$T$49+CD43*$U$49+CE43*$V$49+CF43*$W$49+CG43*$X$49+CH43*$Y$49</f>
        <v>0</v>
      </c>
      <c r="CK43" s="38">
        <v>17.5</v>
      </c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21">
        <f>SUM(CL43:CU43)</f>
        <v>0</v>
      </c>
      <c r="CW43" s="40">
        <v>17.5</v>
      </c>
    </row>
    <row r="44" spans="1:101">
      <c r="A44" s="14">
        <v>19</v>
      </c>
      <c r="B44" s="15" t="s">
        <v>92</v>
      </c>
      <c r="C44" s="16" t="s">
        <v>93</v>
      </c>
      <c r="D44" s="16" t="s">
        <v>1</v>
      </c>
      <c r="E44" s="20">
        <f>AB44+AL44+BI44+CW44+CK44+BN44</f>
        <v>79.5</v>
      </c>
      <c r="F44" s="3"/>
      <c r="G44" s="3"/>
      <c r="H44" s="3"/>
      <c r="I44" s="3"/>
      <c r="J44" s="3"/>
      <c r="K44" s="33"/>
      <c r="L44" s="3"/>
      <c r="M44" s="33"/>
      <c r="N44" s="33"/>
      <c r="O44" s="3"/>
      <c r="P44" s="9"/>
      <c r="Q44" s="9"/>
      <c r="R44" s="3"/>
      <c r="S44" s="3"/>
      <c r="T44" s="3"/>
      <c r="U44" s="33"/>
      <c r="V44" s="33"/>
      <c r="W44" s="3"/>
      <c r="X44" s="3"/>
      <c r="Y44" s="3"/>
      <c r="Z44" s="21"/>
      <c r="AA44" s="21"/>
      <c r="AB44" s="27">
        <v>19</v>
      </c>
      <c r="AC44" s="6">
        <v>10</v>
      </c>
      <c r="AD44" s="6">
        <v>-3</v>
      </c>
      <c r="AE44" s="6">
        <v>7</v>
      </c>
      <c r="AF44" s="6">
        <v>10</v>
      </c>
      <c r="AG44" s="6">
        <v>16</v>
      </c>
      <c r="AH44" s="3">
        <v>20</v>
      </c>
      <c r="AI44" s="3">
        <v>26</v>
      </c>
      <c r="AJ44" s="3">
        <v>26</v>
      </c>
      <c r="AK44" s="21">
        <f>SUM(AC44:AJ44)</f>
        <v>112</v>
      </c>
      <c r="AL44" s="29">
        <v>2.5</v>
      </c>
      <c r="AM44" s="3">
        <v>1</v>
      </c>
      <c r="AN44" s="3"/>
      <c r="AO44" s="3">
        <v>1</v>
      </c>
      <c r="AP44" s="3">
        <v>1</v>
      </c>
      <c r="AQ44" s="3"/>
      <c r="AR44" s="3">
        <v>1</v>
      </c>
      <c r="AS44" s="3">
        <v>1</v>
      </c>
      <c r="AT44" s="3"/>
      <c r="AU44" s="3">
        <v>1</v>
      </c>
      <c r="AV44" s="3">
        <v>1</v>
      </c>
      <c r="AW44" s="3"/>
      <c r="AX44" s="3"/>
      <c r="AY44" s="3">
        <v>1</v>
      </c>
      <c r="AZ44" s="3">
        <v>1</v>
      </c>
      <c r="BA44" s="3"/>
      <c r="BB44" s="3"/>
      <c r="BC44" s="3">
        <v>1</v>
      </c>
      <c r="BD44" s="3"/>
      <c r="BE44" s="3">
        <v>1</v>
      </c>
      <c r="BF44" s="3"/>
      <c r="BG44" s="21">
        <f>SUM(AM44:BF44)</f>
        <v>11</v>
      </c>
      <c r="BH44" s="21">
        <f>AM44*$F$49+AN44*$G$49+AO44*$H$49+AP44*$I$49+AQ44*$J$49+AR44*$K$49+AS44*$L$49+AT44*$M$49+AU44*$N$49+AV44*$O$49+AW44*$P$49+AX44*$Q$49+AY44*$R$49+AZ44*$S$49+BA44*$T$49+BB44*$U$49+BC44*$V$49+BD44*$W$49+BE44*$X$49+BF44*$Y$49</f>
        <v>182</v>
      </c>
      <c r="BI44" s="27">
        <v>4</v>
      </c>
      <c r="BJ44" s="6"/>
      <c r="BK44" s="6"/>
      <c r="BL44" s="6"/>
      <c r="BM44" s="21"/>
      <c r="BN44" s="27">
        <v>19</v>
      </c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21">
        <f>SUM(BO44:CH44)</f>
        <v>0</v>
      </c>
      <c r="CJ44" s="21">
        <f>BO44*$F$49+BP44*$G$49+BQ44*$H$49+BR44*$I$49+BS44*$J$49+BT44*$K$49+BU44*$L$49+BV44*$M$49+BW44*$N$49+BX44*$O$49+BY44*$P$49+BZ44*$Q$49+CA44*$R$49+CB44*$S$49+CC44*$T$49+CD44*$U$49+CE44*$V$49+CF44*$W$49+CG44*$X$49+CH44*$Y$49</f>
        <v>0</v>
      </c>
      <c r="CK44" s="38">
        <v>17.5</v>
      </c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21">
        <f>SUM(CL44:CU44)</f>
        <v>0</v>
      </c>
      <c r="CW44" s="40">
        <v>17.5</v>
      </c>
    </row>
    <row r="45" spans="1:101">
      <c r="A45" s="14">
        <v>13</v>
      </c>
      <c r="B45" s="15" t="s">
        <v>52</v>
      </c>
      <c r="C45" s="16" t="s">
        <v>41</v>
      </c>
      <c r="D45" s="16" t="s">
        <v>1</v>
      </c>
      <c r="E45" s="20">
        <f>AB45+AL45+BI45+CW45+CK45+BN45</f>
        <v>92</v>
      </c>
      <c r="F45" s="3">
        <v>1</v>
      </c>
      <c r="G45" s="3"/>
      <c r="H45" s="3"/>
      <c r="I45" s="3"/>
      <c r="J45" s="3"/>
      <c r="K45" s="33"/>
      <c r="L45" s="3"/>
      <c r="M45" s="33"/>
      <c r="N45" s="33"/>
      <c r="O45" s="3"/>
      <c r="P45" s="9"/>
      <c r="Q45" s="9"/>
      <c r="R45" s="3"/>
      <c r="S45" s="3"/>
      <c r="T45" s="3"/>
      <c r="U45" s="33"/>
      <c r="V45" s="33"/>
      <c r="W45" s="3"/>
      <c r="X45" s="3"/>
      <c r="Y45" s="3">
        <v>1</v>
      </c>
      <c r="Z45" s="21">
        <f>SUM(F45:Y45)</f>
        <v>2</v>
      </c>
      <c r="AA45" s="21">
        <f>F45*$F$49+G45*$G$49+H45*$H$49+I45*$I$49+J45*$J$49+K45*$K$49+L45*$L$49+M45*$M$49+N45*$N$49+O45*$O$49+P45*$P$49+Q45*$Q$49+R45*$R$49+S45*$S$49+T45*$T$49+U45*$U$49+V45*$V$49+W45*$W$49+X45*$X$49+Y45*$Y$49</f>
        <v>29</v>
      </c>
      <c r="AB45" s="27">
        <v>17</v>
      </c>
      <c r="AC45" s="3">
        <v>2</v>
      </c>
      <c r="AD45" s="3">
        <v>-3</v>
      </c>
      <c r="AE45" s="3">
        <v>5</v>
      </c>
      <c r="AF45" s="3">
        <v>0</v>
      </c>
      <c r="AG45" s="3">
        <v>26</v>
      </c>
      <c r="AH45" s="3">
        <v>12</v>
      </c>
      <c r="AI45" s="3">
        <v>18</v>
      </c>
      <c r="AJ45" s="3">
        <v>16</v>
      </c>
      <c r="AK45" s="21">
        <f>SUM(AC45:AJ45)</f>
        <v>76</v>
      </c>
      <c r="AL45" s="29">
        <v>7</v>
      </c>
      <c r="AM45" s="3"/>
      <c r="AN45" s="3"/>
      <c r="AO45" s="3">
        <v>1</v>
      </c>
      <c r="AP45" s="3"/>
      <c r="AQ45" s="3"/>
      <c r="AR45" s="9"/>
      <c r="AS45" s="3"/>
      <c r="AT45" s="3"/>
      <c r="AU45" s="3"/>
      <c r="AV45" s="3">
        <v>1</v>
      </c>
      <c r="AW45" s="3"/>
      <c r="AX45" s="3"/>
      <c r="AY45" s="3"/>
      <c r="AZ45" s="9"/>
      <c r="BA45" s="3"/>
      <c r="BB45" s="3"/>
      <c r="BC45" s="6"/>
      <c r="BD45" s="6"/>
      <c r="BE45" s="6"/>
      <c r="BF45" s="6"/>
      <c r="BG45" s="21">
        <f>SUM(AM45:BF45)</f>
        <v>2</v>
      </c>
      <c r="BH45" s="21">
        <f>AM45*$F$49+AN45*$G$49+AO45*$H$49+AP45*$I$49+AQ45*$J$49+AR45*$K$49+AS45*$L$49+AT45*$M$49+AU45*$N$49+AV45*$O$49+AW45*$P$49+AX45*$Q$49+AY45*$R$49+AZ45*$S$49+BA45*$T$49+BB45*$U$49+BC45*$V$49+BD45*$W$49+BE45*$X$49+BF45*$Y$49</f>
        <v>30</v>
      </c>
      <c r="BI45" s="27">
        <v>18</v>
      </c>
      <c r="BJ45" s="3">
        <v>12</v>
      </c>
      <c r="BK45" s="3">
        <v>10</v>
      </c>
      <c r="BL45" s="3">
        <v>9</v>
      </c>
      <c r="BM45" s="21">
        <f>BJ45+BK45*2+BL45*3</f>
        <v>59</v>
      </c>
      <c r="BN45" s="27">
        <v>15</v>
      </c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21">
        <f>SUM(BO45:CH45)</f>
        <v>0</v>
      </c>
      <c r="CJ45" s="21">
        <f>BO45*$F$49+BP45*$G$49+BQ45*$H$49+BR45*$I$49+BS45*$J$49+BT45*$K$49+BU45*$L$49+BV45*$M$49+BW45*$N$49+BX45*$O$49+BY45*$P$49+BZ45*$Q$49+CA45*$R$49+CB45*$S$49+CC45*$T$49+CD45*$U$49+CE45*$V$49+CF45*$W$49+CG45*$X$49+CH45*$Y$49</f>
        <v>0</v>
      </c>
      <c r="CK45" s="38">
        <v>17.5</v>
      </c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21">
        <f>SUM(CL45:CU45)</f>
        <v>0</v>
      </c>
      <c r="CW45" s="40">
        <v>17.5</v>
      </c>
    </row>
    <row r="46" spans="1:101">
      <c r="A46" s="14">
        <v>7</v>
      </c>
      <c r="B46" s="15" t="s">
        <v>82</v>
      </c>
      <c r="C46" s="16" t="s">
        <v>49</v>
      </c>
      <c r="D46" s="16" t="s">
        <v>1</v>
      </c>
      <c r="E46" s="20">
        <f>AB46+AL46+BI46+CW46+CK46+BN46</f>
        <v>100.5</v>
      </c>
      <c r="F46" s="3">
        <v>1</v>
      </c>
      <c r="G46" s="3"/>
      <c r="H46" s="3"/>
      <c r="I46" s="3">
        <v>1</v>
      </c>
      <c r="J46" s="3">
        <v>1</v>
      </c>
      <c r="K46" s="33"/>
      <c r="L46" s="3"/>
      <c r="M46" s="33"/>
      <c r="N46" s="33"/>
      <c r="O46" s="3"/>
      <c r="P46" s="9">
        <v>1</v>
      </c>
      <c r="Q46" s="9"/>
      <c r="R46" s="3"/>
      <c r="S46" s="3"/>
      <c r="T46" s="3"/>
      <c r="U46" s="33"/>
      <c r="V46" s="33"/>
      <c r="W46" s="3"/>
      <c r="X46" s="3"/>
      <c r="Y46" s="3"/>
      <c r="Z46" s="21">
        <f>SUM(F46:Y46)</f>
        <v>4</v>
      </c>
      <c r="AA46" s="21">
        <f>F46*$F$49+G46*$G$49+H46*$H$49+I46*$I$49+J46*$J$49+K46*$K$49+L46*$L$49+M46*$M$49+N46*$N$49+O46*$O$49+P46*$P$49+Q46*$Q$49+R46*$R$49+S46*$S$49+T46*$T$49+U46*$U$49+V46*$V$49+W46*$W$49+X46*$X$49+Y46*$Y$49</f>
        <v>51</v>
      </c>
      <c r="AB46" s="27">
        <v>10</v>
      </c>
      <c r="AC46" s="3"/>
      <c r="AD46" s="3"/>
      <c r="AE46" s="3"/>
      <c r="AF46" s="3"/>
      <c r="AG46" s="3"/>
      <c r="AH46" s="3"/>
      <c r="AI46" s="3"/>
      <c r="AJ46" s="3"/>
      <c r="AK46" s="21">
        <f>SUM(AC46:AJ46)</f>
        <v>0</v>
      </c>
      <c r="AL46" s="29">
        <v>19</v>
      </c>
      <c r="AM46" s="3"/>
      <c r="AN46" s="3"/>
      <c r="AO46" s="3"/>
      <c r="AP46" s="3"/>
      <c r="AQ46" s="3"/>
      <c r="AR46" s="9"/>
      <c r="AS46" s="3"/>
      <c r="AT46" s="3"/>
      <c r="AU46" s="3"/>
      <c r="AV46" s="3"/>
      <c r="AW46" s="3"/>
      <c r="AX46" s="3"/>
      <c r="AY46" s="3"/>
      <c r="AZ46" s="9"/>
      <c r="BA46" s="3"/>
      <c r="BB46" s="3"/>
      <c r="BC46" s="6"/>
      <c r="BD46" s="6"/>
      <c r="BE46" s="6"/>
      <c r="BF46" s="6"/>
      <c r="BG46" s="21">
        <f>SUM(AM46:BF46)</f>
        <v>0</v>
      </c>
      <c r="BH46" s="21">
        <f>AM46*$F$49+AN46*$G$49+AO46*$H$49+AP46*$I$49+AQ46*$J$49+AR46*$K$49+AS46*$L$49+AT46*$M$49+AU46*$N$49+AV46*$O$49+AW46*$P$49+AX46*$Q$49+AY46*$R$49+AZ46*$S$49+BA46*$T$49+BB46*$U$49+BC46*$V$49+BD46*$W$49+BE46*$X$49+BF46*$Y$49</f>
        <v>0</v>
      </c>
      <c r="BI46" s="27">
        <v>19</v>
      </c>
      <c r="BJ46" s="3">
        <v>9</v>
      </c>
      <c r="BK46" s="3">
        <v>6</v>
      </c>
      <c r="BL46" s="3">
        <v>9</v>
      </c>
      <c r="BM46" s="21">
        <f>BJ46+BK46*2+BL46*3</f>
        <v>48</v>
      </c>
      <c r="BN46" s="27">
        <v>17.5</v>
      </c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21">
        <f>SUM(BO46:CH46)</f>
        <v>0</v>
      </c>
      <c r="CJ46" s="21">
        <f>BO46*$F$49+BP46*$G$49+BQ46*$H$49+BR46*$I$49+BS46*$J$49+BT46*$K$49+BU46*$L$49+BV46*$M$49+BW46*$N$49+BX46*$O$49+BY46*$P$49+BZ46*$Q$49+CA46*$R$49+CB46*$S$49+CC46*$T$49+CD46*$U$49+CE46*$V$49+CF46*$W$49+CG46*$X$49+CH46*$Y$49</f>
        <v>0</v>
      </c>
      <c r="CK46" s="38">
        <v>17.5</v>
      </c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21">
        <f>SUM(CL46:CU46)</f>
        <v>0</v>
      </c>
      <c r="CW46" s="40">
        <v>17.5</v>
      </c>
    </row>
    <row r="47" spans="1:101">
      <c r="A47" s="14">
        <v>5</v>
      </c>
      <c r="B47" s="15" t="s">
        <v>87</v>
      </c>
      <c r="C47" s="16" t="s">
        <v>84</v>
      </c>
      <c r="D47" s="16" t="s">
        <v>1</v>
      </c>
      <c r="E47" s="20">
        <f>AB47+AL47+BI47+CW47+CK47+BN47</f>
        <v>103.5</v>
      </c>
      <c r="F47" s="9"/>
      <c r="G47" s="9">
        <v>1</v>
      </c>
      <c r="H47" s="9"/>
      <c r="I47" s="3"/>
      <c r="J47" s="3">
        <v>1</v>
      </c>
      <c r="K47" s="33"/>
      <c r="L47" s="3"/>
      <c r="M47" s="33"/>
      <c r="N47" s="33"/>
      <c r="O47" s="3"/>
      <c r="P47" s="9"/>
      <c r="Q47" s="9">
        <v>1</v>
      </c>
      <c r="R47" s="3"/>
      <c r="S47" s="3">
        <v>1</v>
      </c>
      <c r="T47" s="3"/>
      <c r="U47" s="33"/>
      <c r="V47" s="34"/>
      <c r="W47" s="6"/>
      <c r="X47" s="6"/>
      <c r="Y47" s="6"/>
      <c r="Z47" s="21">
        <f>SUM(F47:Y47)</f>
        <v>4</v>
      </c>
      <c r="AA47" s="21">
        <f>F47*$F$49+G47*$G$49+H47*$H$49+I47*$I$49+J47*$J$49+K47*$K$49+L47*$L$49+M47*$M$49+N47*$N$49+O47*$O$49+P47*$P$49+Q47*$Q$49+R47*$R$49+S47*$S$49+T47*$T$49+U47*$U$49+V47*$V$49+W47*$W$49+X47*$X$49+Y47*$Y$49</f>
        <v>39</v>
      </c>
      <c r="AB47" s="27">
        <v>13</v>
      </c>
      <c r="AC47" s="3"/>
      <c r="AD47" s="3"/>
      <c r="AE47" s="3"/>
      <c r="AF47" s="3"/>
      <c r="AG47" s="3"/>
      <c r="AH47" s="3"/>
      <c r="AI47" s="3"/>
      <c r="AJ47" s="3"/>
      <c r="AK47" s="21">
        <f>SUM(AC47:AJ47)</f>
        <v>0</v>
      </c>
      <c r="AL47" s="29">
        <v>19</v>
      </c>
      <c r="AM47" s="3"/>
      <c r="AN47" s="3"/>
      <c r="AO47" s="3"/>
      <c r="AP47" s="3"/>
      <c r="AQ47" s="3"/>
      <c r="AR47" s="9"/>
      <c r="AS47" s="3"/>
      <c r="AT47" s="3"/>
      <c r="AU47" s="3"/>
      <c r="AV47" s="3"/>
      <c r="AW47" s="3"/>
      <c r="AX47" s="3"/>
      <c r="AY47" s="3"/>
      <c r="AZ47" s="9"/>
      <c r="BA47" s="3"/>
      <c r="BB47" s="3"/>
      <c r="BC47" s="3"/>
      <c r="BD47" s="3"/>
      <c r="BE47" s="3"/>
      <c r="BF47" s="3"/>
      <c r="BG47" s="21">
        <f>SUM(AM47:BF47)</f>
        <v>0</v>
      </c>
      <c r="BH47" s="21">
        <f>AM47*$F$49+AN47*$G$49+AO47*$H$49+AP47*$I$49+AQ47*$J$49+AR47*$K$49+AS47*$L$49+AT47*$M$49+AU47*$N$49+AV47*$O$49+AW47*$P$49+AX47*$Q$49+AY47*$R$49+AZ47*$S$49+BA47*$T$49+BB47*$U$49+BC47*$V$49+BD47*$W$49+BE47*$X$49+BF47*$Y$49</f>
        <v>0</v>
      </c>
      <c r="BI47" s="27">
        <v>19</v>
      </c>
      <c r="BJ47" s="3">
        <v>10</v>
      </c>
      <c r="BK47" s="3">
        <v>7</v>
      </c>
      <c r="BL47" s="3">
        <v>8</v>
      </c>
      <c r="BM47" s="21">
        <f>BJ47+BK47*2+BL47*3</f>
        <v>48</v>
      </c>
      <c r="BN47" s="27">
        <v>17.5</v>
      </c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21">
        <f>SUM(BO47:CH47)</f>
        <v>0</v>
      </c>
      <c r="CJ47" s="21">
        <f>BO47*$F$49+BP47*$G$49+BQ47*$H$49+BR47*$I$49+BS47*$J$49+BT47*$K$49+BU47*$L$49+BV47*$M$49+BW47*$N$49+BX47*$O$49+BY47*$P$49+BZ47*$Q$49+CA47*$R$49+CB47*$S$49+CC47*$T$49+CD47*$U$49+CE47*$V$49+CF47*$W$49+CG47*$X$49+CH47*$Y$49</f>
        <v>0</v>
      </c>
      <c r="CK47" s="38">
        <v>17.5</v>
      </c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21">
        <f>SUM(CL47:CU47)</f>
        <v>0</v>
      </c>
      <c r="CW47" s="40">
        <v>17.5</v>
      </c>
    </row>
    <row r="48" spans="1:101" ht="31.5">
      <c r="A48" s="14">
        <v>9</v>
      </c>
      <c r="B48" s="15" t="s">
        <v>86</v>
      </c>
      <c r="C48" s="16" t="s">
        <v>37</v>
      </c>
      <c r="D48" s="16" t="s">
        <v>1</v>
      </c>
      <c r="E48" s="20">
        <f>AB48+AL48+BI48+CW48+CK48+BN48</f>
        <v>104.5</v>
      </c>
      <c r="F48" s="3">
        <v>1</v>
      </c>
      <c r="G48" s="3"/>
      <c r="H48" s="3"/>
      <c r="I48" s="3"/>
      <c r="J48" s="3">
        <v>1</v>
      </c>
      <c r="K48" s="33"/>
      <c r="L48" s="3"/>
      <c r="M48" s="33"/>
      <c r="N48" s="33"/>
      <c r="O48" s="3"/>
      <c r="P48" s="9"/>
      <c r="Q48" s="9"/>
      <c r="R48" s="3"/>
      <c r="S48" s="3">
        <v>1</v>
      </c>
      <c r="T48" s="3"/>
      <c r="U48" s="33"/>
      <c r="V48" s="34"/>
      <c r="W48" s="6"/>
      <c r="X48" s="6"/>
      <c r="Y48" s="6"/>
      <c r="Z48" s="21">
        <f>SUM(F48:Y48)</f>
        <v>3</v>
      </c>
      <c r="AA48" s="21">
        <f>F48*$F$49+G48*$G$49+H48*$H$49+I48*$I$49+J48*$J$49+K48*$K$49+L48*$L$49+M48*$M$49+N48*$N$49+O48*$O$49+P48*$P$49+Q48*$Q$49+R48*$R$49+S48*$S$49+T48*$T$49+U48*$U$49+V48*$V$49+W48*$W$49+X48*$X$49+Y48*$Y$49</f>
        <v>38</v>
      </c>
      <c r="AB48" s="27">
        <v>15.5</v>
      </c>
      <c r="AC48" s="3"/>
      <c r="AD48" s="3"/>
      <c r="AE48" s="3"/>
      <c r="AF48" s="3"/>
      <c r="AG48" s="3"/>
      <c r="AH48" s="3"/>
      <c r="AI48" s="3"/>
      <c r="AJ48" s="3"/>
      <c r="AK48" s="21">
        <f>SUM(AC48:AJ48)</f>
        <v>0</v>
      </c>
      <c r="AL48" s="29">
        <v>19</v>
      </c>
      <c r="AM48" s="3"/>
      <c r="AN48" s="3"/>
      <c r="AO48" s="3"/>
      <c r="AP48" s="3"/>
      <c r="AQ48" s="3"/>
      <c r="AR48" s="9"/>
      <c r="AS48" s="3"/>
      <c r="AT48" s="3"/>
      <c r="AU48" s="3"/>
      <c r="AV48" s="3"/>
      <c r="AW48" s="3"/>
      <c r="AX48" s="3"/>
      <c r="AY48" s="3"/>
      <c r="AZ48" s="9"/>
      <c r="BA48" s="3"/>
      <c r="BB48" s="3"/>
      <c r="BC48" s="6"/>
      <c r="BD48" s="6"/>
      <c r="BE48" s="6"/>
      <c r="BF48" s="6"/>
      <c r="BG48" s="21">
        <f>SUM(AM48:BF48)</f>
        <v>0</v>
      </c>
      <c r="BH48" s="21">
        <f>AM48*$F$49+AN48*$G$49+AO48*$H$49+AP48*$I$49+AQ48*$J$49+AR48*$K$49+AS48*$L$49+AT48*$M$49+AU48*$N$49+AV48*$O$49+AW48*$P$49+AX48*$Q$49+AY48*$R$49+AZ48*$S$49+BA48*$T$49+BB48*$U$49+BC48*$V$49+BD48*$W$49+BE48*$X$49+BF48*$Y$49</f>
        <v>0</v>
      </c>
      <c r="BI48" s="27">
        <v>19</v>
      </c>
      <c r="BJ48" s="3">
        <v>14</v>
      </c>
      <c r="BK48" s="3">
        <v>5</v>
      </c>
      <c r="BL48" s="3">
        <v>10</v>
      </c>
      <c r="BM48" s="21">
        <f>BJ48+BK48*2+BL48*3</f>
        <v>54</v>
      </c>
      <c r="BN48" s="27">
        <v>16</v>
      </c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21">
        <f>SUM(BO48:CH48)</f>
        <v>0</v>
      </c>
      <c r="CJ48" s="21">
        <f>BO48*$F$49+BP48*$G$49+BQ48*$H$49+BR48*$I$49+BS48*$J$49+BT48*$K$49+BU48*$L$49+BV48*$M$49+BW48*$N$49+BX48*$O$49+BY48*$P$49+BZ48*$Q$49+CA48*$R$49+CB48*$S$49+CC48*$T$49+CD48*$U$49+CE48*$V$49+CF48*$W$49+CG48*$X$49+CH48*$Y$49</f>
        <v>0</v>
      </c>
      <c r="CK48" s="38">
        <v>17.5</v>
      </c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21">
        <f>SUM(CL48:CU48)</f>
        <v>0</v>
      </c>
      <c r="CW48" s="40">
        <v>17.5</v>
      </c>
    </row>
    <row r="49" spans="5:101">
      <c r="E49" s="2" t="s">
        <v>89</v>
      </c>
      <c r="F49" s="2">
        <f>19-SUM(F28:F45)</f>
        <v>15</v>
      </c>
      <c r="G49" s="2">
        <f>19-SUM(G28:G45)</f>
        <v>9</v>
      </c>
      <c r="H49" s="2">
        <f>19-SUM(H28:H45)</f>
        <v>17</v>
      </c>
      <c r="I49" s="2">
        <f>19-SUM(I28:I45)</f>
        <v>14</v>
      </c>
      <c r="J49" s="2">
        <f>19-SUM(J28:J45)</f>
        <v>8</v>
      </c>
      <c r="K49" s="2">
        <f>19-SUM(K28:K45)</f>
        <v>19</v>
      </c>
      <c r="L49" s="2">
        <f>19-SUM(L28:L45)</f>
        <v>16</v>
      </c>
      <c r="M49" s="2">
        <f>19-SUM(M28:M45)</f>
        <v>19</v>
      </c>
      <c r="N49" s="2">
        <f>19-SUM(N28:N45)</f>
        <v>19</v>
      </c>
      <c r="O49" s="2">
        <f>19-SUM(O28:O45)</f>
        <v>13</v>
      </c>
      <c r="P49" s="2">
        <f>19-SUM(P28:P45)</f>
        <v>14</v>
      </c>
      <c r="Q49" s="2">
        <f>19-SUM(Q28:Q45)</f>
        <v>7</v>
      </c>
      <c r="R49" s="2">
        <f>19-SUM(R28:R45)</f>
        <v>17</v>
      </c>
      <c r="S49" s="2">
        <f>19-SUM(S28:S45)</f>
        <v>15</v>
      </c>
      <c r="T49" s="2">
        <f>19-SUM(T28:T45)</f>
        <v>19</v>
      </c>
      <c r="U49" s="2">
        <f>19-SUM(U28:U45)</f>
        <v>19</v>
      </c>
      <c r="V49" s="2">
        <f>19-SUM(V28:V45)</f>
        <v>19</v>
      </c>
      <c r="W49" s="2">
        <f>19-SUM(W28:W45)</f>
        <v>17</v>
      </c>
      <c r="X49" s="2">
        <f>19-SUM(X28:X45)</f>
        <v>18</v>
      </c>
      <c r="Y49" s="2">
        <f>19-SUM(Y28:Y45)</f>
        <v>14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>
        <f>19-SUM(AM28:AM45)</f>
        <v>14</v>
      </c>
      <c r="AN49" s="2">
        <f>19-SUM(AN28:AN45)</f>
        <v>16</v>
      </c>
      <c r="AO49" s="2">
        <f>19-SUM(AO28:AO45)</f>
        <v>11</v>
      </c>
      <c r="AP49" s="2">
        <f>19-SUM(AP28:AP45)</f>
        <v>12</v>
      </c>
      <c r="AQ49" s="2">
        <f>19-SUM(AQ28:AQ45)</f>
        <v>13</v>
      </c>
      <c r="AR49" s="2">
        <f>19-SUM(AR28:AR45)</f>
        <v>11</v>
      </c>
      <c r="AS49" s="2">
        <f>19-SUM(AS28:AS45)</f>
        <v>9</v>
      </c>
      <c r="AT49" s="2">
        <f>19-SUM(AT28:AT45)</f>
        <v>13</v>
      </c>
      <c r="AU49" s="2">
        <f>19-SUM(AU28:AU45)</f>
        <v>17</v>
      </c>
      <c r="AV49" s="2">
        <f>19-SUM(AV28:AV45)</f>
        <v>7</v>
      </c>
      <c r="AW49" s="2">
        <f>19-SUM(AW28:AW45)</f>
        <v>15</v>
      </c>
      <c r="AX49" s="2">
        <f>19-SUM(AX28:AX45)</f>
        <v>16</v>
      </c>
      <c r="AY49" s="2">
        <f>19-SUM(AY28:AY45)</f>
        <v>11</v>
      </c>
      <c r="AZ49" s="2">
        <f>19-SUM(AZ28:AZ45)</f>
        <v>8</v>
      </c>
      <c r="BA49" s="2">
        <f>19-SUM(BA28:BA45)</f>
        <v>15</v>
      </c>
      <c r="BB49" s="2">
        <f>19-SUM(BB28:BB45)</f>
        <v>15</v>
      </c>
      <c r="BC49" s="2">
        <f>19-SUM(BC28:BC45)</f>
        <v>4</v>
      </c>
      <c r="BD49" s="2">
        <f>19-SUM(BD28:BD45)</f>
        <v>18</v>
      </c>
      <c r="BE49" s="2">
        <f>19-SUM(BE28:BE45)</f>
        <v>13</v>
      </c>
      <c r="BF49" s="2">
        <f>19-SUM(BF28:BF45)</f>
        <v>10</v>
      </c>
      <c r="BG49" s="2"/>
      <c r="BH49" s="2"/>
      <c r="BI49" s="2"/>
      <c r="BJ49" s="2"/>
      <c r="BK49" s="2"/>
      <c r="BL49" s="2"/>
      <c r="BM49" s="2"/>
      <c r="BN49" s="2"/>
      <c r="BO49" s="2">
        <f>14-SUM(BO28:BO45)</f>
        <v>8</v>
      </c>
      <c r="BP49" s="2">
        <f>14-SUM(BP28:BP45)</f>
        <v>7</v>
      </c>
      <c r="BQ49" s="2">
        <f>14-SUM(BQ28:BQ45)</f>
        <v>3</v>
      </c>
      <c r="BR49" s="2">
        <f>14-SUM(BR28:BR45)</f>
        <v>13</v>
      </c>
      <c r="BS49" s="2">
        <f>14-SUM(BS28:BS45)</f>
        <v>9</v>
      </c>
      <c r="BT49" s="2">
        <f>14-SUM(BT28:BT45)</f>
        <v>8</v>
      </c>
      <c r="BU49" s="2">
        <f>14-SUM(BU28:BU45)</f>
        <v>6</v>
      </c>
      <c r="BV49" s="2">
        <f>14-SUM(BV28:BV45)</f>
        <v>2</v>
      </c>
      <c r="BW49" s="2">
        <f>14-SUM(BW28:BW45)</f>
        <v>5</v>
      </c>
      <c r="BX49" s="2">
        <f>14-SUM(BX28:BX45)</f>
        <v>8</v>
      </c>
      <c r="BY49" s="2">
        <f>14-SUM(BY28:BY45)</f>
        <v>12</v>
      </c>
      <c r="BZ49" s="2">
        <f>14-SUM(BZ28:BZ45)</f>
        <v>7</v>
      </c>
      <c r="CA49" s="2">
        <f>14-SUM(CA28:CA45)</f>
        <v>14</v>
      </c>
      <c r="CB49" s="2">
        <f>14-SUM(CB28:CB45)</f>
        <v>6</v>
      </c>
      <c r="CC49" s="2">
        <f>14-SUM(CC28:CC45)</f>
        <v>9</v>
      </c>
      <c r="CD49" s="2">
        <f>14-SUM(CD28:CD45)</f>
        <v>9</v>
      </c>
      <c r="CE49" s="2">
        <f>14-SUM(CE28:CE45)</f>
        <v>8</v>
      </c>
      <c r="CF49" s="2">
        <f>14-SUM(CF28:CF45)</f>
        <v>10</v>
      </c>
      <c r="CG49" s="2">
        <f>14-SUM(CG28:CG45)</f>
        <v>5</v>
      </c>
      <c r="CH49" s="2">
        <f>14-SUM(CH28:CH45)</f>
        <v>1</v>
      </c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1" spans="5:101">
      <c r="AF51" s="1"/>
      <c r="AG51" s="1"/>
    </row>
  </sheetData>
  <autoFilter ref="A27:CW48">
    <sortState ref="A28:CW49">
      <sortCondition ref="E27:E48"/>
    </sortState>
  </autoFilter>
  <sortState ref="A2:CW25">
    <sortCondition ref="E2:E25"/>
  </sortState>
  <pageMargins left="0.7" right="0.7" top="0.75" bottom="0.75" header="0.3" footer="0.3"/>
  <pageSetup paperSize="9" fitToWidth="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0" zoomScaleNormal="70" workbookViewId="0">
      <selection activeCell="A26" sqref="A26"/>
    </sheetView>
  </sheetViews>
  <sheetFormatPr defaultRowHeight="15.75"/>
  <cols>
    <col min="1" max="1" width="38.85546875" style="2" customWidth="1"/>
    <col min="2" max="2" width="14.140625" style="2" customWidth="1"/>
    <col min="3" max="3" width="7.42578125" style="2" customWidth="1"/>
    <col min="4" max="4" width="13" style="1" customWidth="1"/>
    <col min="5" max="9" width="13" customWidth="1"/>
    <col min="10" max="11" width="11.5703125" style="2" customWidth="1"/>
  </cols>
  <sheetData>
    <row r="1" spans="1:11" s="4" customFormat="1" ht="31.5">
      <c r="A1" s="11" t="s">
        <v>4</v>
      </c>
      <c r="B1" s="11" t="s">
        <v>10</v>
      </c>
      <c r="C1" s="11" t="s">
        <v>5</v>
      </c>
      <c r="D1" s="26" t="s">
        <v>35</v>
      </c>
      <c r="E1" s="28" t="s">
        <v>28</v>
      </c>
      <c r="F1" s="17" t="s">
        <v>58</v>
      </c>
      <c r="G1" s="23" t="s">
        <v>34</v>
      </c>
      <c r="H1" s="31" t="s">
        <v>59</v>
      </c>
      <c r="I1" s="31" t="s">
        <v>60</v>
      </c>
      <c r="J1" s="19" t="s">
        <v>12</v>
      </c>
      <c r="K1" s="19" t="s">
        <v>104</v>
      </c>
    </row>
    <row r="2" spans="1:11">
      <c r="A2" s="12" t="s">
        <v>55</v>
      </c>
      <c r="B2" s="13" t="s">
        <v>36</v>
      </c>
      <c r="C2" s="13" t="s">
        <v>0</v>
      </c>
      <c r="D2" s="27">
        <v>1</v>
      </c>
      <c r="E2" s="29">
        <v>6</v>
      </c>
      <c r="F2" s="18">
        <v>8</v>
      </c>
      <c r="G2" s="21">
        <v>15</v>
      </c>
      <c r="H2" s="32">
        <v>3</v>
      </c>
      <c r="I2" s="32">
        <v>5</v>
      </c>
      <c r="J2" s="20">
        <v>38</v>
      </c>
      <c r="K2" s="20">
        <v>1</v>
      </c>
    </row>
    <row r="3" spans="1:11">
      <c r="A3" s="12" t="s">
        <v>90</v>
      </c>
      <c r="B3" s="13" t="s">
        <v>39</v>
      </c>
      <c r="C3" s="13" t="s">
        <v>0</v>
      </c>
      <c r="D3" s="27">
        <v>13.5</v>
      </c>
      <c r="E3" s="29">
        <v>4</v>
      </c>
      <c r="F3" s="18">
        <v>4</v>
      </c>
      <c r="G3" s="21">
        <v>11</v>
      </c>
      <c r="H3" s="32">
        <v>1</v>
      </c>
      <c r="I3" s="32">
        <v>7</v>
      </c>
      <c r="J3" s="20">
        <v>40.5</v>
      </c>
      <c r="K3" s="20">
        <v>2</v>
      </c>
    </row>
    <row r="4" spans="1:11">
      <c r="A4" s="12" t="s">
        <v>65</v>
      </c>
      <c r="B4" s="13" t="s">
        <v>40</v>
      </c>
      <c r="C4" s="13" t="s">
        <v>0</v>
      </c>
      <c r="D4" s="27">
        <v>6.5</v>
      </c>
      <c r="E4" s="29">
        <v>2</v>
      </c>
      <c r="F4" s="18">
        <v>6</v>
      </c>
      <c r="G4" s="21">
        <v>21.5</v>
      </c>
      <c r="H4" s="32">
        <v>5</v>
      </c>
      <c r="I4" s="32">
        <v>1</v>
      </c>
      <c r="J4" s="20">
        <v>42</v>
      </c>
      <c r="K4" s="20">
        <v>3</v>
      </c>
    </row>
    <row r="5" spans="1:11">
      <c r="A5" s="12" t="s">
        <v>81</v>
      </c>
      <c r="B5" s="13" t="s">
        <v>48</v>
      </c>
      <c r="C5" s="13" t="s">
        <v>0</v>
      </c>
      <c r="D5" s="27">
        <v>13.5</v>
      </c>
      <c r="E5" s="29">
        <v>1</v>
      </c>
      <c r="F5" s="18">
        <v>3</v>
      </c>
      <c r="G5" s="21">
        <v>2.5</v>
      </c>
      <c r="H5" s="32">
        <v>9</v>
      </c>
      <c r="I5" s="32">
        <v>18.5</v>
      </c>
      <c r="J5" s="20">
        <v>47.5</v>
      </c>
      <c r="K5" s="20">
        <v>4</v>
      </c>
    </row>
    <row r="6" spans="1:11">
      <c r="A6" s="12" t="s">
        <v>66</v>
      </c>
      <c r="B6" s="13" t="s">
        <v>46</v>
      </c>
      <c r="C6" s="13" t="s">
        <v>0</v>
      </c>
      <c r="D6" s="27">
        <v>8</v>
      </c>
      <c r="E6" s="29">
        <v>3</v>
      </c>
      <c r="F6" s="18">
        <v>2</v>
      </c>
      <c r="G6" s="21">
        <v>16</v>
      </c>
      <c r="H6" s="32">
        <v>14</v>
      </c>
      <c r="I6" s="32">
        <v>5</v>
      </c>
      <c r="J6" s="20">
        <v>48</v>
      </c>
      <c r="K6" s="20">
        <v>5</v>
      </c>
    </row>
    <row r="7" spans="1:11">
      <c r="A7" s="12" t="s">
        <v>70</v>
      </c>
      <c r="B7" s="13" t="s">
        <v>49</v>
      </c>
      <c r="C7" s="13" t="s">
        <v>0</v>
      </c>
      <c r="D7" s="27">
        <v>9.5</v>
      </c>
      <c r="E7" s="29">
        <v>5</v>
      </c>
      <c r="F7" s="18">
        <v>1</v>
      </c>
      <c r="G7" s="21">
        <v>21.5</v>
      </c>
      <c r="H7" s="32">
        <v>2</v>
      </c>
      <c r="I7" s="32">
        <v>11.5</v>
      </c>
      <c r="J7" s="20">
        <v>50.5</v>
      </c>
      <c r="K7" s="20">
        <v>6</v>
      </c>
    </row>
    <row r="8" spans="1:11">
      <c r="A8" s="12" t="s">
        <v>73</v>
      </c>
      <c r="B8" s="13" t="s">
        <v>41</v>
      </c>
      <c r="C8" s="13" t="s">
        <v>0</v>
      </c>
      <c r="D8" s="27">
        <v>4</v>
      </c>
      <c r="E8" s="29">
        <v>11</v>
      </c>
      <c r="F8" s="18">
        <v>11.5</v>
      </c>
      <c r="G8" s="21">
        <v>8</v>
      </c>
      <c r="H8" s="32">
        <v>4</v>
      </c>
      <c r="I8" s="32">
        <v>13</v>
      </c>
      <c r="J8" s="20">
        <v>51.5</v>
      </c>
      <c r="K8" s="20">
        <v>7</v>
      </c>
    </row>
    <row r="9" spans="1:11">
      <c r="A9" s="12" t="s">
        <v>54</v>
      </c>
      <c r="B9" s="13" t="s">
        <v>43</v>
      </c>
      <c r="C9" s="13" t="s">
        <v>0</v>
      </c>
      <c r="D9" s="27">
        <v>2</v>
      </c>
      <c r="E9" s="29">
        <v>12</v>
      </c>
      <c r="F9" s="18">
        <v>15.5</v>
      </c>
      <c r="G9" s="21">
        <v>7</v>
      </c>
      <c r="H9" s="32">
        <v>12</v>
      </c>
      <c r="I9" s="32">
        <v>5</v>
      </c>
      <c r="J9" s="20">
        <v>53.5</v>
      </c>
      <c r="K9" s="20">
        <v>8</v>
      </c>
    </row>
    <row r="10" spans="1:11">
      <c r="A10" s="12" t="s">
        <v>99</v>
      </c>
      <c r="B10" s="13" t="s">
        <v>36</v>
      </c>
      <c r="C10" s="13" t="s">
        <v>0</v>
      </c>
      <c r="D10" s="27">
        <v>3</v>
      </c>
      <c r="E10" s="29">
        <v>7</v>
      </c>
      <c r="F10" s="18">
        <v>14</v>
      </c>
      <c r="G10" s="21">
        <v>5</v>
      </c>
      <c r="H10" s="32">
        <v>16</v>
      </c>
      <c r="I10" s="32">
        <v>9.5</v>
      </c>
      <c r="J10" s="20">
        <v>54.5</v>
      </c>
      <c r="K10" s="20">
        <v>9</v>
      </c>
    </row>
    <row r="11" spans="1:11">
      <c r="A11" s="12" t="s">
        <v>62</v>
      </c>
      <c r="B11" s="13" t="s">
        <v>44</v>
      </c>
      <c r="C11" s="13" t="s">
        <v>0</v>
      </c>
      <c r="D11" s="27">
        <v>6.5</v>
      </c>
      <c r="E11" s="29">
        <v>15</v>
      </c>
      <c r="F11" s="18">
        <v>9</v>
      </c>
      <c r="G11" s="21">
        <v>12.5</v>
      </c>
      <c r="H11" s="32">
        <v>6</v>
      </c>
      <c r="I11" s="32">
        <v>9.5</v>
      </c>
      <c r="J11" s="20">
        <v>58.5</v>
      </c>
      <c r="K11" s="20">
        <v>10</v>
      </c>
    </row>
    <row r="12" spans="1:11">
      <c r="A12" s="12" t="s">
        <v>69</v>
      </c>
      <c r="B12" s="13" t="s">
        <v>45</v>
      </c>
      <c r="C12" s="13" t="s">
        <v>0</v>
      </c>
      <c r="D12" s="27">
        <v>13.5</v>
      </c>
      <c r="E12" s="29">
        <v>16</v>
      </c>
      <c r="F12" s="18">
        <v>5</v>
      </c>
      <c r="G12" s="21">
        <v>4</v>
      </c>
      <c r="H12" s="32">
        <v>19.5</v>
      </c>
      <c r="I12" s="32">
        <v>2</v>
      </c>
      <c r="J12" s="20">
        <v>60</v>
      </c>
      <c r="K12" s="20">
        <v>11.5</v>
      </c>
    </row>
    <row r="13" spans="1:11">
      <c r="A13" s="12" t="s">
        <v>71</v>
      </c>
      <c r="B13" s="13" t="s">
        <v>42</v>
      </c>
      <c r="C13" s="13" t="s">
        <v>0</v>
      </c>
      <c r="D13" s="27">
        <v>5</v>
      </c>
      <c r="E13" s="29">
        <v>14</v>
      </c>
      <c r="F13" s="18">
        <v>7</v>
      </c>
      <c r="G13" s="21">
        <v>14</v>
      </c>
      <c r="H13" s="32">
        <v>7</v>
      </c>
      <c r="I13" s="32">
        <v>14</v>
      </c>
      <c r="J13" s="20">
        <v>61</v>
      </c>
      <c r="K13" s="20">
        <v>11.5</v>
      </c>
    </row>
    <row r="14" spans="1:11" ht="17.25" customHeight="1">
      <c r="A14" s="12" t="s">
        <v>67</v>
      </c>
      <c r="B14" s="13" t="s">
        <v>45</v>
      </c>
      <c r="C14" s="13" t="s">
        <v>0</v>
      </c>
      <c r="D14" s="27">
        <v>13.5</v>
      </c>
      <c r="E14" s="29">
        <v>9</v>
      </c>
      <c r="F14" s="18">
        <v>10</v>
      </c>
      <c r="G14" s="21">
        <v>9.5</v>
      </c>
      <c r="H14" s="32">
        <v>8</v>
      </c>
      <c r="I14" s="32">
        <v>11.5</v>
      </c>
      <c r="J14" s="20">
        <v>61.5</v>
      </c>
      <c r="K14" s="20">
        <v>13</v>
      </c>
    </row>
    <row r="15" spans="1:11" ht="17.25" customHeight="1">
      <c r="A15" s="12" t="s">
        <v>63</v>
      </c>
      <c r="B15" s="13" t="s">
        <v>39</v>
      </c>
      <c r="C15" s="13" t="s">
        <v>0</v>
      </c>
      <c r="D15" s="27">
        <v>9.5</v>
      </c>
      <c r="E15" s="29">
        <v>8</v>
      </c>
      <c r="F15" s="18">
        <v>11.5</v>
      </c>
      <c r="G15" s="21">
        <v>12.5</v>
      </c>
      <c r="H15" s="32">
        <v>14</v>
      </c>
      <c r="I15" s="32">
        <v>8</v>
      </c>
      <c r="J15" s="20">
        <v>63.5</v>
      </c>
      <c r="K15" s="20">
        <v>14</v>
      </c>
    </row>
    <row r="16" spans="1:11" ht="17.25" customHeight="1">
      <c r="A16" s="12" t="s">
        <v>97</v>
      </c>
      <c r="B16" s="13" t="s">
        <v>37</v>
      </c>
      <c r="C16" s="13" t="s">
        <v>0</v>
      </c>
      <c r="D16" s="27">
        <v>22</v>
      </c>
      <c r="E16" s="29">
        <v>13</v>
      </c>
      <c r="F16" s="18">
        <v>17</v>
      </c>
      <c r="G16" s="21">
        <v>9.5</v>
      </c>
      <c r="H16" s="32">
        <v>13</v>
      </c>
      <c r="I16" s="32">
        <v>3</v>
      </c>
      <c r="J16" s="20">
        <v>77.5</v>
      </c>
      <c r="K16" s="20">
        <v>15</v>
      </c>
    </row>
    <row r="17" spans="1:11" ht="17.25" customHeight="1">
      <c r="A17" s="12" t="s">
        <v>98</v>
      </c>
      <c r="B17" s="13" t="s">
        <v>43</v>
      </c>
      <c r="C17" s="13" t="s">
        <v>0</v>
      </c>
      <c r="D17" s="27">
        <v>22</v>
      </c>
      <c r="E17" s="29">
        <v>18</v>
      </c>
      <c r="F17" s="18">
        <v>19</v>
      </c>
      <c r="G17" s="21">
        <v>2.5</v>
      </c>
      <c r="H17" s="32">
        <v>10</v>
      </c>
      <c r="I17" s="32">
        <v>15</v>
      </c>
      <c r="J17" s="20">
        <v>86.5</v>
      </c>
      <c r="K17" s="20">
        <v>16</v>
      </c>
    </row>
    <row r="18" spans="1:11" ht="17.25" customHeight="1">
      <c r="A18" s="12" t="s">
        <v>64</v>
      </c>
      <c r="B18" s="13" t="s">
        <v>40</v>
      </c>
      <c r="C18" s="13" t="s">
        <v>0</v>
      </c>
      <c r="D18" s="27">
        <v>17</v>
      </c>
      <c r="E18" s="29">
        <v>10</v>
      </c>
      <c r="F18" s="18">
        <v>15.5</v>
      </c>
      <c r="G18" s="21">
        <v>17</v>
      </c>
      <c r="H18" s="32">
        <v>17</v>
      </c>
      <c r="I18" s="32">
        <v>16</v>
      </c>
      <c r="J18" s="20">
        <v>92.5</v>
      </c>
      <c r="K18" s="20">
        <v>17</v>
      </c>
    </row>
    <row r="19" spans="1:11">
      <c r="A19" s="12" t="s">
        <v>68</v>
      </c>
      <c r="B19" s="13" t="s">
        <v>45</v>
      </c>
      <c r="C19" s="13" t="s">
        <v>0</v>
      </c>
      <c r="D19" s="27">
        <v>17</v>
      </c>
      <c r="E19" s="29">
        <v>17</v>
      </c>
      <c r="F19" s="18">
        <v>13</v>
      </c>
      <c r="G19" s="21">
        <v>18</v>
      </c>
      <c r="H19" s="32">
        <v>11</v>
      </c>
      <c r="I19" s="32">
        <v>18.5</v>
      </c>
      <c r="J19" s="20">
        <v>94.5</v>
      </c>
      <c r="K19" s="20">
        <v>18</v>
      </c>
    </row>
    <row r="20" spans="1:11">
      <c r="A20" s="12" t="s">
        <v>85</v>
      </c>
      <c r="B20" s="13" t="s">
        <v>36</v>
      </c>
      <c r="C20" s="13" t="s">
        <v>0</v>
      </c>
      <c r="D20" s="27">
        <v>11</v>
      </c>
      <c r="E20" s="29">
        <v>22</v>
      </c>
      <c r="F20" s="18">
        <v>22</v>
      </c>
      <c r="G20" s="21">
        <v>1</v>
      </c>
      <c r="H20" s="32">
        <v>23</v>
      </c>
      <c r="I20" s="32">
        <v>23</v>
      </c>
      <c r="J20" s="20">
        <v>102</v>
      </c>
      <c r="K20" s="20">
        <v>19</v>
      </c>
    </row>
    <row r="21" spans="1:11">
      <c r="A21" s="12" t="s">
        <v>61</v>
      </c>
      <c r="B21" s="13" t="s">
        <v>44</v>
      </c>
      <c r="C21" s="13" t="s">
        <v>0</v>
      </c>
      <c r="D21" s="27">
        <v>17</v>
      </c>
      <c r="E21" s="29">
        <v>22</v>
      </c>
      <c r="F21" s="18">
        <v>22</v>
      </c>
      <c r="G21" s="21">
        <v>6</v>
      </c>
      <c r="H21" s="32">
        <v>21</v>
      </c>
      <c r="I21" s="32">
        <v>21</v>
      </c>
      <c r="J21" s="20">
        <v>109</v>
      </c>
      <c r="K21" s="20">
        <v>20</v>
      </c>
    </row>
    <row r="22" spans="1:11">
      <c r="A22" s="12" t="s">
        <v>101</v>
      </c>
      <c r="B22" s="13" t="s">
        <v>44</v>
      </c>
      <c r="C22" s="13" t="s">
        <v>0</v>
      </c>
      <c r="D22" s="27">
        <v>22</v>
      </c>
      <c r="E22" s="29">
        <v>22</v>
      </c>
      <c r="F22" s="18">
        <v>22</v>
      </c>
      <c r="G22" s="21">
        <v>21.5</v>
      </c>
      <c r="H22" s="32">
        <v>18</v>
      </c>
      <c r="I22" s="32">
        <v>18.5</v>
      </c>
      <c r="J22" s="20">
        <v>124</v>
      </c>
      <c r="K22" s="20">
        <v>21</v>
      </c>
    </row>
    <row r="23" spans="1:11">
      <c r="A23" s="12" t="s">
        <v>100</v>
      </c>
      <c r="B23" s="13" t="s">
        <v>36</v>
      </c>
      <c r="C23" s="13" t="s">
        <v>0</v>
      </c>
      <c r="D23" s="27">
        <v>22</v>
      </c>
      <c r="E23" s="29">
        <v>22</v>
      </c>
      <c r="F23" s="18">
        <v>22</v>
      </c>
      <c r="G23" s="21">
        <v>21.5</v>
      </c>
      <c r="H23" s="32">
        <v>19.5</v>
      </c>
      <c r="I23" s="32">
        <v>18.5</v>
      </c>
      <c r="J23" s="20">
        <v>125.5</v>
      </c>
      <c r="K23" s="20">
        <v>22</v>
      </c>
    </row>
    <row r="24" spans="1:11">
      <c r="A24" s="12" t="s">
        <v>91</v>
      </c>
      <c r="B24" s="13" t="s">
        <v>37</v>
      </c>
      <c r="C24" s="13" t="s">
        <v>0</v>
      </c>
      <c r="D24" s="27">
        <v>22</v>
      </c>
      <c r="E24" s="29">
        <v>19</v>
      </c>
      <c r="F24" s="18">
        <v>18</v>
      </c>
      <c r="G24" s="21">
        <v>21.5</v>
      </c>
      <c r="H24" s="32">
        <v>23</v>
      </c>
      <c r="I24" s="32">
        <v>23</v>
      </c>
      <c r="J24" s="20">
        <v>126.5</v>
      </c>
      <c r="K24" s="20">
        <v>23</v>
      </c>
    </row>
    <row r="25" spans="1:11">
      <c r="A25" s="12" t="s">
        <v>72</v>
      </c>
      <c r="B25" s="13" t="s">
        <v>37</v>
      </c>
      <c r="C25" s="13" t="s">
        <v>0</v>
      </c>
      <c r="D25" s="27">
        <v>19</v>
      </c>
      <c r="E25" s="29">
        <v>22</v>
      </c>
      <c r="F25" s="18">
        <v>22</v>
      </c>
      <c r="G25" s="21">
        <v>21.5</v>
      </c>
      <c r="H25" s="32">
        <v>23</v>
      </c>
      <c r="I25" s="32">
        <v>23</v>
      </c>
      <c r="J25" s="20">
        <v>130.5</v>
      </c>
      <c r="K25" s="20">
        <v>24</v>
      </c>
    </row>
    <row r="26" spans="1:11">
      <c r="A26" s="12"/>
      <c r="B26" s="13"/>
      <c r="C26" s="13"/>
      <c r="D26" s="27"/>
      <c r="E26" s="29"/>
      <c r="F26" s="18"/>
      <c r="G26" s="21"/>
      <c r="H26" s="32"/>
      <c r="I26" s="32"/>
      <c r="J26" s="20"/>
      <c r="K26" s="20"/>
    </row>
    <row r="27" spans="1:11">
      <c r="D27" s="24"/>
      <c r="E27" s="25"/>
      <c r="F27" s="24"/>
      <c r="G27" s="25"/>
      <c r="H27" s="25"/>
      <c r="I27" s="25"/>
    </row>
    <row r="28" spans="1:11" ht="31.5">
      <c r="A28" s="14" t="s">
        <v>4</v>
      </c>
      <c r="B28" s="14" t="s">
        <v>10</v>
      </c>
      <c r="C28" s="14" t="s">
        <v>5</v>
      </c>
      <c r="D28" s="26" t="s">
        <v>35</v>
      </c>
      <c r="E28" s="28" t="s">
        <v>28</v>
      </c>
      <c r="F28" s="17" t="s">
        <v>58</v>
      </c>
      <c r="G28" s="23" t="s">
        <v>34</v>
      </c>
      <c r="H28" s="31" t="s">
        <v>59</v>
      </c>
      <c r="I28" s="31" t="s">
        <v>60</v>
      </c>
      <c r="J28" s="19" t="s">
        <v>12</v>
      </c>
      <c r="K28" s="19" t="s">
        <v>104</v>
      </c>
    </row>
    <row r="29" spans="1:11">
      <c r="A29" s="15" t="s">
        <v>57</v>
      </c>
      <c r="B29" s="16" t="s">
        <v>39</v>
      </c>
      <c r="C29" s="16" t="s">
        <v>1</v>
      </c>
      <c r="D29" s="27">
        <v>1</v>
      </c>
      <c r="E29" s="29">
        <v>5</v>
      </c>
      <c r="F29" s="18">
        <v>1</v>
      </c>
      <c r="G29" s="21">
        <v>5</v>
      </c>
      <c r="H29" s="32">
        <v>1</v>
      </c>
      <c r="I29" s="32">
        <v>1</v>
      </c>
      <c r="J29" s="20">
        <v>14</v>
      </c>
      <c r="K29" s="20">
        <v>1</v>
      </c>
    </row>
    <row r="30" spans="1:11">
      <c r="A30" s="15" t="s">
        <v>8</v>
      </c>
      <c r="B30" s="16" t="s">
        <v>36</v>
      </c>
      <c r="C30" s="16" t="s">
        <v>1</v>
      </c>
      <c r="D30" s="27">
        <v>2</v>
      </c>
      <c r="E30" s="29">
        <v>8.5</v>
      </c>
      <c r="F30" s="18">
        <v>9</v>
      </c>
      <c r="G30" s="21">
        <v>1</v>
      </c>
      <c r="H30" s="32">
        <v>4</v>
      </c>
      <c r="I30" s="32">
        <v>2</v>
      </c>
      <c r="J30" s="20">
        <v>26.5</v>
      </c>
      <c r="K30" s="20">
        <v>2</v>
      </c>
    </row>
    <row r="31" spans="1:11">
      <c r="A31" s="15" t="s">
        <v>78</v>
      </c>
      <c r="B31" s="16" t="s">
        <v>47</v>
      </c>
      <c r="C31" s="16" t="s">
        <v>1</v>
      </c>
      <c r="D31" s="27">
        <v>9</v>
      </c>
      <c r="E31" s="29">
        <v>13.5</v>
      </c>
      <c r="F31" s="18">
        <v>8</v>
      </c>
      <c r="G31" s="21">
        <v>2</v>
      </c>
      <c r="H31" s="32">
        <v>5</v>
      </c>
      <c r="I31" s="32">
        <v>5</v>
      </c>
      <c r="J31" s="20">
        <v>42.5</v>
      </c>
      <c r="K31" s="20">
        <v>3</v>
      </c>
    </row>
    <row r="32" spans="1:11">
      <c r="A32" s="15" t="s">
        <v>56</v>
      </c>
      <c r="B32" s="16" t="s">
        <v>49</v>
      </c>
      <c r="C32" s="16" t="s">
        <v>1</v>
      </c>
      <c r="D32" s="27">
        <v>14</v>
      </c>
      <c r="E32" s="29">
        <v>13.5</v>
      </c>
      <c r="F32" s="18">
        <v>2</v>
      </c>
      <c r="G32" s="21">
        <v>4</v>
      </c>
      <c r="H32" s="32">
        <v>2</v>
      </c>
      <c r="I32" s="32">
        <v>9</v>
      </c>
      <c r="J32" s="20">
        <v>44.5</v>
      </c>
      <c r="K32" s="20">
        <v>4</v>
      </c>
    </row>
    <row r="33" spans="1:11" ht="31.5">
      <c r="A33" s="15" t="s">
        <v>77</v>
      </c>
      <c r="B33" s="16" t="s">
        <v>83</v>
      </c>
      <c r="C33" s="16" t="s">
        <v>1</v>
      </c>
      <c r="D33" s="27">
        <v>5</v>
      </c>
      <c r="E33" s="29">
        <v>8.5</v>
      </c>
      <c r="F33" s="18">
        <v>11</v>
      </c>
      <c r="G33" s="21">
        <v>3</v>
      </c>
      <c r="H33" s="32">
        <v>12</v>
      </c>
      <c r="I33" s="32">
        <v>9</v>
      </c>
      <c r="J33" s="20">
        <v>48.5</v>
      </c>
      <c r="K33" s="20">
        <v>5</v>
      </c>
    </row>
    <row r="34" spans="1:11">
      <c r="A34" s="15" t="s">
        <v>74</v>
      </c>
      <c r="B34" s="16" t="s">
        <v>36</v>
      </c>
      <c r="C34" s="16" t="s">
        <v>1</v>
      </c>
      <c r="D34" s="27">
        <v>15.5</v>
      </c>
      <c r="E34" s="29">
        <v>1</v>
      </c>
      <c r="F34" s="18">
        <v>6</v>
      </c>
      <c r="G34" s="21">
        <v>14</v>
      </c>
      <c r="H34" s="32">
        <v>9</v>
      </c>
      <c r="I34" s="32">
        <v>3.5</v>
      </c>
      <c r="J34" s="20">
        <v>49</v>
      </c>
      <c r="K34" s="20">
        <v>6.5</v>
      </c>
    </row>
    <row r="35" spans="1:11">
      <c r="A35" s="15" t="s">
        <v>50</v>
      </c>
      <c r="B35" s="16" t="s">
        <v>38</v>
      </c>
      <c r="C35" s="16" t="s">
        <v>1</v>
      </c>
      <c r="D35" s="27">
        <v>3</v>
      </c>
      <c r="E35" s="29">
        <v>11</v>
      </c>
      <c r="F35" s="18">
        <v>10</v>
      </c>
      <c r="G35" s="21">
        <v>9</v>
      </c>
      <c r="H35" s="32">
        <v>7</v>
      </c>
      <c r="I35" s="32">
        <v>9</v>
      </c>
      <c r="J35" s="20">
        <v>49</v>
      </c>
      <c r="K35" s="20">
        <v>6.5</v>
      </c>
    </row>
    <row r="36" spans="1:11">
      <c r="A36" s="15" t="s">
        <v>103</v>
      </c>
      <c r="B36" s="16" t="s">
        <v>42</v>
      </c>
      <c r="C36" s="16" t="s">
        <v>1</v>
      </c>
      <c r="D36" s="27">
        <v>7.5</v>
      </c>
      <c r="E36" s="29">
        <v>16</v>
      </c>
      <c r="F36" s="18">
        <v>12</v>
      </c>
      <c r="G36" s="21">
        <v>11</v>
      </c>
      <c r="H36" s="32">
        <v>3</v>
      </c>
      <c r="I36" s="32">
        <v>3.5</v>
      </c>
      <c r="J36" s="20">
        <v>53</v>
      </c>
      <c r="K36" s="20">
        <v>8</v>
      </c>
    </row>
    <row r="37" spans="1:11">
      <c r="A37" s="15" t="s">
        <v>51</v>
      </c>
      <c r="B37" s="16" t="s">
        <v>37</v>
      </c>
      <c r="C37" s="16" t="s">
        <v>1</v>
      </c>
      <c r="D37" s="27">
        <v>12</v>
      </c>
      <c r="E37" s="29">
        <v>10</v>
      </c>
      <c r="F37" s="18">
        <v>7</v>
      </c>
      <c r="G37" s="21">
        <v>6</v>
      </c>
      <c r="H37" s="32">
        <v>11</v>
      </c>
      <c r="I37" s="32">
        <v>11</v>
      </c>
      <c r="J37" s="20">
        <v>57</v>
      </c>
      <c r="K37" s="20">
        <v>9</v>
      </c>
    </row>
    <row r="38" spans="1:11">
      <c r="A38" s="15" t="s">
        <v>80</v>
      </c>
      <c r="B38" s="16" t="s">
        <v>88</v>
      </c>
      <c r="C38" s="16" t="s">
        <v>1</v>
      </c>
      <c r="D38" s="27">
        <v>7.5</v>
      </c>
      <c r="E38" s="29">
        <v>2.5</v>
      </c>
      <c r="F38" s="18">
        <v>13</v>
      </c>
      <c r="G38" s="21">
        <v>8</v>
      </c>
      <c r="H38" s="32">
        <v>17.5</v>
      </c>
      <c r="I38" s="32">
        <v>17.5</v>
      </c>
      <c r="J38" s="20">
        <v>66</v>
      </c>
      <c r="K38" s="20">
        <v>10</v>
      </c>
    </row>
    <row r="39" spans="1:11">
      <c r="A39" s="15" t="s">
        <v>94</v>
      </c>
      <c r="B39" s="16" t="s">
        <v>95</v>
      </c>
      <c r="C39" s="16" t="s">
        <v>1</v>
      </c>
      <c r="D39" s="27">
        <v>19</v>
      </c>
      <c r="E39" s="29">
        <v>4</v>
      </c>
      <c r="F39" s="18">
        <v>5</v>
      </c>
      <c r="G39" s="21">
        <v>19</v>
      </c>
      <c r="H39" s="32">
        <v>8</v>
      </c>
      <c r="I39" s="32">
        <v>12</v>
      </c>
      <c r="J39" s="20">
        <v>67</v>
      </c>
      <c r="K39" s="20">
        <v>11</v>
      </c>
    </row>
    <row r="40" spans="1:11">
      <c r="A40" s="15" t="s">
        <v>79</v>
      </c>
      <c r="B40" s="16" t="s">
        <v>47</v>
      </c>
      <c r="C40" s="16" t="s">
        <v>1</v>
      </c>
      <c r="D40" s="27">
        <v>6</v>
      </c>
      <c r="E40" s="29">
        <v>17</v>
      </c>
      <c r="F40" s="18">
        <v>17</v>
      </c>
      <c r="G40" s="21">
        <v>12</v>
      </c>
      <c r="H40" s="32">
        <v>10</v>
      </c>
      <c r="I40" s="32">
        <v>6</v>
      </c>
      <c r="J40" s="20">
        <v>68</v>
      </c>
      <c r="K40" s="20">
        <v>12</v>
      </c>
    </row>
    <row r="41" spans="1:11">
      <c r="A41" s="15" t="s">
        <v>75</v>
      </c>
      <c r="B41" s="16" t="s">
        <v>39</v>
      </c>
      <c r="C41" s="16" t="s">
        <v>1</v>
      </c>
      <c r="D41" s="27">
        <v>4</v>
      </c>
      <c r="E41" s="29">
        <v>15</v>
      </c>
      <c r="F41" s="18">
        <v>15</v>
      </c>
      <c r="G41" s="21">
        <v>7</v>
      </c>
      <c r="H41" s="32">
        <v>17.5</v>
      </c>
      <c r="I41" s="32">
        <v>17.5</v>
      </c>
      <c r="J41" s="20">
        <v>76</v>
      </c>
      <c r="K41" s="20">
        <v>13</v>
      </c>
    </row>
    <row r="42" spans="1:11">
      <c r="A42" s="15" t="s">
        <v>96</v>
      </c>
      <c r="B42" s="16" t="s">
        <v>95</v>
      </c>
      <c r="C42" s="16" t="s">
        <v>1</v>
      </c>
      <c r="D42" s="27">
        <v>19</v>
      </c>
      <c r="E42" s="29">
        <v>12</v>
      </c>
      <c r="F42" s="18">
        <v>14</v>
      </c>
      <c r="G42" s="21">
        <v>19</v>
      </c>
      <c r="H42" s="32">
        <v>6</v>
      </c>
      <c r="I42" s="32">
        <v>7</v>
      </c>
      <c r="J42" s="20">
        <v>77</v>
      </c>
      <c r="K42" s="20">
        <v>14</v>
      </c>
    </row>
    <row r="43" spans="1:11">
      <c r="A43" s="15" t="s">
        <v>53</v>
      </c>
      <c r="B43" s="16" t="s">
        <v>43</v>
      </c>
      <c r="C43" s="16" t="s">
        <v>1</v>
      </c>
      <c r="D43" s="27">
        <v>18</v>
      </c>
      <c r="E43" s="29">
        <v>18</v>
      </c>
      <c r="F43" s="18">
        <v>3</v>
      </c>
      <c r="G43" s="21">
        <v>13</v>
      </c>
      <c r="H43" s="32">
        <v>13</v>
      </c>
      <c r="I43" s="32">
        <v>13</v>
      </c>
      <c r="J43" s="20">
        <v>78</v>
      </c>
      <c r="K43" s="20">
        <v>15.5</v>
      </c>
    </row>
    <row r="44" spans="1:11" s="2" customFormat="1">
      <c r="A44" s="15" t="s">
        <v>76</v>
      </c>
      <c r="B44" s="16" t="s">
        <v>40</v>
      </c>
      <c r="C44" s="16" t="s">
        <v>1</v>
      </c>
      <c r="D44" s="27">
        <v>11</v>
      </c>
      <c r="E44" s="29">
        <v>6</v>
      </c>
      <c r="F44" s="18">
        <v>16</v>
      </c>
      <c r="G44" s="21">
        <v>10</v>
      </c>
      <c r="H44" s="32">
        <v>17.5</v>
      </c>
      <c r="I44" s="32">
        <v>17.5</v>
      </c>
      <c r="J44" s="20">
        <v>78</v>
      </c>
      <c r="K44" s="20">
        <v>15.5</v>
      </c>
    </row>
    <row r="45" spans="1:11" s="2" customFormat="1">
      <c r="A45" s="15" t="s">
        <v>92</v>
      </c>
      <c r="B45" s="16" t="s">
        <v>93</v>
      </c>
      <c r="C45" s="16" t="s">
        <v>1</v>
      </c>
      <c r="D45" s="27">
        <v>19</v>
      </c>
      <c r="E45" s="29">
        <v>2.5</v>
      </c>
      <c r="F45" s="18">
        <v>4</v>
      </c>
      <c r="G45" s="21">
        <v>19</v>
      </c>
      <c r="H45" s="32">
        <v>17.5</v>
      </c>
      <c r="I45" s="32">
        <v>17.5</v>
      </c>
      <c r="J45" s="20">
        <v>79.5</v>
      </c>
      <c r="K45" s="20">
        <v>17</v>
      </c>
    </row>
    <row r="46" spans="1:11" s="2" customFormat="1">
      <c r="A46" s="15" t="s">
        <v>52</v>
      </c>
      <c r="B46" s="16" t="s">
        <v>41</v>
      </c>
      <c r="C46" s="16" t="s">
        <v>1</v>
      </c>
      <c r="D46" s="27">
        <v>17</v>
      </c>
      <c r="E46" s="29">
        <v>7</v>
      </c>
      <c r="F46" s="18">
        <v>18</v>
      </c>
      <c r="G46" s="21">
        <v>15</v>
      </c>
      <c r="H46" s="32">
        <v>17.5</v>
      </c>
      <c r="I46" s="32">
        <v>17.5</v>
      </c>
      <c r="J46" s="20">
        <v>92</v>
      </c>
      <c r="K46" s="20">
        <v>18</v>
      </c>
    </row>
    <row r="47" spans="1:11" s="2" customFormat="1">
      <c r="A47" s="15" t="s">
        <v>82</v>
      </c>
      <c r="B47" s="16" t="s">
        <v>49</v>
      </c>
      <c r="C47" s="16" t="s">
        <v>1</v>
      </c>
      <c r="D47" s="27">
        <v>10</v>
      </c>
      <c r="E47" s="29">
        <v>19</v>
      </c>
      <c r="F47" s="18">
        <v>19</v>
      </c>
      <c r="G47" s="21">
        <v>17.5</v>
      </c>
      <c r="H47" s="32">
        <v>17.5</v>
      </c>
      <c r="I47" s="32">
        <v>17.5</v>
      </c>
      <c r="J47" s="20">
        <v>100.5</v>
      </c>
      <c r="K47" s="20">
        <v>19</v>
      </c>
    </row>
    <row r="48" spans="1:11" s="2" customFormat="1">
      <c r="A48" s="15" t="s">
        <v>87</v>
      </c>
      <c r="B48" s="16" t="s">
        <v>84</v>
      </c>
      <c r="C48" s="16" t="s">
        <v>1</v>
      </c>
      <c r="D48" s="27">
        <v>13</v>
      </c>
      <c r="E48" s="29">
        <v>19</v>
      </c>
      <c r="F48" s="18">
        <v>19</v>
      </c>
      <c r="G48" s="21">
        <v>17.5</v>
      </c>
      <c r="H48" s="32">
        <v>17.5</v>
      </c>
      <c r="I48" s="32">
        <v>17.5</v>
      </c>
      <c r="J48" s="20">
        <v>103.5</v>
      </c>
      <c r="K48" s="20">
        <v>20</v>
      </c>
    </row>
    <row r="49" spans="1:11" s="2" customFormat="1">
      <c r="A49" s="15" t="s">
        <v>86</v>
      </c>
      <c r="B49" s="16" t="s">
        <v>37</v>
      </c>
      <c r="C49" s="16" t="s">
        <v>1</v>
      </c>
      <c r="D49" s="27">
        <v>15.5</v>
      </c>
      <c r="E49" s="29">
        <v>19</v>
      </c>
      <c r="F49" s="18">
        <v>19</v>
      </c>
      <c r="G49" s="21">
        <v>16</v>
      </c>
      <c r="H49" s="32">
        <v>17.5</v>
      </c>
      <c r="I49" s="32">
        <v>17.5</v>
      </c>
      <c r="J49" s="20">
        <v>104.5</v>
      </c>
      <c r="K49" s="20">
        <v>21</v>
      </c>
    </row>
    <row r="50" spans="1:11" s="2" customFormat="1">
      <c r="D50" s="1"/>
    </row>
    <row r="51" spans="1:11">
      <c r="E51" s="2"/>
      <c r="F51" s="2"/>
      <c r="G51" s="2"/>
      <c r="H51" s="2"/>
      <c r="I51" s="2"/>
    </row>
    <row r="52" spans="1:11">
      <c r="E52" s="2"/>
      <c r="F52" s="2"/>
      <c r="G52" s="2"/>
      <c r="H52" s="2"/>
      <c r="I52" s="2"/>
    </row>
  </sheetData>
  <sortState ref="A29:L41">
    <sortCondition ref="J29:J41"/>
  </sortState>
  <pageMargins left="0.7" right="0.7" top="0.75" bottom="0.75" header="0.3" footer="0.3"/>
  <pageSetup paperSize="9" scale="72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22-23</vt:lpstr>
      <vt:lpstr>Для публикации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user</cp:lastModifiedBy>
  <cp:lastPrinted>2021-11-27T04:22:00Z</cp:lastPrinted>
  <dcterms:created xsi:type="dcterms:W3CDTF">2021-04-26T04:48:15Z</dcterms:created>
  <dcterms:modified xsi:type="dcterms:W3CDTF">2023-02-22T12:32:21Z</dcterms:modified>
</cp:coreProperties>
</file>