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мвидео\Desktop\"/>
    </mc:Choice>
  </mc:AlternateContent>
  <xr:revisionPtr revIDLastSave="0" documentId="13_ncr:1_{A722023A-958C-43BA-9E21-0148966011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од " sheetId="14" r:id="rId1"/>
    <sheet name="14-17 м" sheetId="22" r:id="rId2"/>
    <sheet name="14-17 ж" sheetId="21" r:id="rId3"/>
    <sheet name="12-13 м" sheetId="20" r:id="rId4"/>
    <sheet name="12-13 ж" sheetId="19" r:id="rId5"/>
    <sheet name="10-11 м" sheetId="17" r:id="rId6"/>
    <sheet name="10-11 ж" sheetId="18" r:id="rId7"/>
    <sheet name="7-9 м" sheetId="16" r:id="rId8"/>
    <sheet name="7-9 ж" sheetId="15" r:id="rId9"/>
  </sheets>
  <definedNames>
    <definedName name="_xlnm._FilterDatabase" localSheetId="0" hidden="1">'свод '!$A$1:$AL$114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0" i="14" l="1"/>
  <c r="AK94" i="14"/>
  <c r="AK79" i="14"/>
  <c r="AK15" i="14"/>
  <c r="AK76" i="14"/>
  <c r="AK66" i="14"/>
  <c r="AK81" i="14"/>
  <c r="AK93" i="14"/>
  <c r="AK114" i="14"/>
  <c r="AK87" i="14"/>
  <c r="AK78" i="14"/>
  <c r="AK77" i="14"/>
  <c r="AK13" i="14"/>
  <c r="AK39" i="14"/>
  <c r="AE114" i="14"/>
  <c r="AF114" i="14" s="1"/>
  <c r="AE78" i="14"/>
  <c r="AF78" i="14" s="1"/>
  <c r="AE93" i="14"/>
  <c r="AF93" i="14" s="1"/>
  <c r="AE76" i="14"/>
  <c r="AF76" i="14" s="1"/>
  <c r="AE94" i="14"/>
  <c r="AF94" i="14" s="1"/>
  <c r="AE79" i="14"/>
  <c r="AF79" i="14" s="1"/>
  <c r="AE87" i="14"/>
  <c r="AF87" i="14" s="1"/>
  <c r="AE81" i="14"/>
  <c r="AF81" i="14" s="1"/>
  <c r="AE77" i="14"/>
  <c r="AF77" i="14" s="1"/>
  <c r="AE66" i="14"/>
  <c r="AF66" i="14" s="1"/>
  <c r="AE40" i="14"/>
  <c r="AF40" i="14" s="1"/>
  <c r="AE39" i="14"/>
  <c r="AF39" i="14" s="1"/>
  <c r="AE15" i="14"/>
  <c r="AF15" i="14" s="1"/>
  <c r="AE13" i="14"/>
  <c r="AF13" i="14" s="1"/>
  <c r="U94" i="14"/>
  <c r="V94" i="14" s="1"/>
  <c r="U93" i="14"/>
  <c r="V93" i="14" s="1"/>
  <c r="U81" i="14"/>
  <c r="V81" i="14" s="1"/>
  <c r="U76" i="14"/>
  <c r="V76" i="14" s="1"/>
  <c r="U66" i="14"/>
  <c r="V66" i="14" s="1"/>
  <c r="U77" i="14"/>
  <c r="V77" i="14" s="1"/>
  <c r="U87" i="14"/>
  <c r="V87" i="14" s="1"/>
  <c r="U114" i="14"/>
  <c r="V114" i="14" s="1"/>
  <c r="U79" i="14"/>
  <c r="V79" i="14" s="1"/>
  <c r="U78" i="14"/>
  <c r="V78" i="14" s="1"/>
  <c r="U40" i="14"/>
  <c r="V40" i="14" s="1"/>
  <c r="U39" i="14"/>
  <c r="V39" i="14" s="1"/>
  <c r="U15" i="14"/>
  <c r="V15" i="14" s="1"/>
  <c r="U13" i="14"/>
  <c r="V13" i="14" s="1"/>
  <c r="AK88" i="14"/>
  <c r="AK80" i="14"/>
  <c r="AK69" i="14"/>
  <c r="AK85" i="14"/>
  <c r="AK84" i="14"/>
  <c r="AK86" i="14"/>
  <c r="AK82" i="14"/>
  <c r="AK38" i="14"/>
  <c r="AK52" i="14"/>
  <c r="AK68" i="14"/>
  <c r="AK14" i="14"/>
  <c r="AK67" i="14"/>
  <c r="AK24" i="14"/>
  <c r="AE80" i="14"/>
  <c r="AF80" i="14" s="1"/>
  <c r="AE82" i="14"/>
  <c r="AF82" i="14" s="1"/>
  <c r="AE52" i="14"/>
  <c r="AF52" i="14" s="1"/>
  <c r="AE88" i="14"/>
  <c r="AF88" i="14" s="1"/>
  <c r="AE86" i="14"/>
  <c r="AF86" i="14" s="1"/>
  <c r="AE69" i="14"/>
  <c r="AF69" i="14" s="1"/>
  <c r="AE85" i="14"/>
  <c r="AF85" i="14" s="1"/>
  <c r="AE84" i="14"/>
  <c r="AF84" i="14" s="1"/>
  <c r="AE38" i="14"/>
  <c r="AF38" i="14" s="1"/>
  <c r="AE68" i="14"/>
  <c r="AF68" i="14" s="1"/>
  <c r="AE24" i="14"/>
  <c r="AF24" i="14" s="1"/>
  <c r="AE14" i="14"/>
  <c r="AF14" i="14" s="1"/>
  <c r="AE67" i="14"/>
  <c r="AF67" i="14" s="1"/>
  <c r="U88" i="14"/>
  <c r="V88" i="14" s="1"/>
  <c r="U80" i="14"/>
  <c r="V80" i="14" s="1"/>
  <c r="U86" i="14"/>
  <c r="V86" i="14" s="1"/>
  <c r="U84" i="14"/>
  <c r="V84" i="14" s="1"/>
  <c r="U69" i="14"/>
  <c r="V69" i="14" s="1"/>
  <c r="U82" i="14"/>
  <c r="V82" i="14" s="1"/>
  <c r="U52" i="14"/>
  <c r="V52" i="14" s="1"/>
  <c r="U24" i="14"/>
  <c r="V24" i="14" s="1"/>
  <c r="U67" i="14"/>
  <c r="V67" i="14" s="1"/>
  <c r="U68" i="14"/>
  <c r="V68" i="14" s="1"/>
  <c r="U85" i="14"/>
  <c r="V85" i="14" s="1"/>
  <c r="U38" i="14"/>
  <c r="V38" i="14" s="1"/>
  <c r="U14" i="14"/>
  <c r="V14" i="14" s="1"/>
  <c r="AK9" i="14"/>
  <c r="AK23" i="14"/>
  <c r="AK107" i="14"/>
  <c r="AK110" i="14"/>
  <c r="AK75" i="14"/>
  <c r="AK108" i="14"/>
  <c r="AK72" i="14"/>
  <c r="AK106" i="14"/>
  <c r="AK74" i="14"/>
  <c r="AK71" i="14"/>
  <c r="AK113" i="14"/>
  <c r="AK105" i="14"/>
  <c r="AK49" i="14"/>
  <c r="AK12" i="14"/>
  <c r="AK22" i="14"/>
  <c r="AK37" i="14"/>
  <c r="AK73" i="14"/>
  <c r="AK70" i="14"/>
  <c r="AK11" i="14"/>
  <c r="AE105" i="14"/>
  <c r="AF105" i="14" s="1"/>
  <c r="AE113" i="14"/>
  <c r="AF113" i="14" s="1"/>
  <c r="AE75" i="14"/>
  <c r="AF75" i="14" s="1"/>
  <c r="AE73" i="14"/>
  <c r="AF73" i="14" s="1"/>
  <c r="AE110" i="14"/>
  <c r="AF110" i="14" s="1"/>
  <c r="AE106" i="14"/>
  <c r="AF106" i="14" s="1"/>
  <c r="AE107" i="14"/>
  <c r="AF107" i="14" s="1"/>
  <c r="AE72" i="14"/>
  <c r="AF72" i="14" s="1"/>
  <c r="AE49" i="14"/>
  <c r="AF49" i="14" s="1"/>
  <c r="AE23" i="14"/>
  <c r="AF23" i="14" s="1"/>
  <c r="AE108" i="14"/>
  <c r="AF108" i="14" s="1"/>
  <c r="AE74" i="14"/>
  <c r="AF74" i="14" s="1"/>
  <c r="AE70" i="14"/>
  <c r="AF70" i="14" s="1"/>
  <c r="AE71" i="14"/>
  <c r="AF71" i="14" s="1"/>
  <c r="AE22" i="14"/>
  <c r="AF22" i="14" s="1"/>
  <c r="AE12" i="14"/>
  <c r="AF12" i="14" s="1"/>
  <c r="AE37" i="14"/>
  <c r="AF37" i="14" s="1"/>
  <c r="AE11" i="14"/>
  <c r="AF11" i="14" s="1"/>
  <c r="U113" i="14"/>
  <c r="V113" i="14" s="1"/>
  <c r="U75" i="14"/>
  <c r="V75" i="14" s="1"/>
  <c r="U110" i="14"/>
  <c r="V110" i="14" s="1"/>
  <c r="U106" i="14"/>
  <c r="V106" i="14" s="1"/>
  <c r="U107" i="14"/>
  <c r="V107" i="14" s="1"/>
  <c r="U70" i="14"/>
  <c r="V70" i="14" s="1"/>
  <c r="U71" i="14"/>
  <c r="V71" i="14" s="1"/>
  <c r="U105" i="14"/>
  <c r="V105" i="14" s="1"/>
  <c r="U108" i="14"/>
  <c r="V108" i="14" s="1"/>
  <c r="U74" i="14"/>
  <c r="V74" i="14" s="1"/>
  <c r="U72" i="14"/>
  <c r="V72" i="14" s="1"/>
  <c r="U49" i="14"/>
  <c r="V49" i="14" s="1"/>
  <c r="U73" i="14"/>
  <c r="V73" i="14" s="1"/>
  <c r="U23" i="14"/>
  <c r="V23" i="14" s="1"/>
  <c r="U37" i="14"/>
  <c r="V37" i="14" s="1"/>
  <c r="U12" i="14"/>
  <c r="V12" i="14" s="1"/>
  <c r="U11" i="14"/>
  <c r="V11" i="14" s="1"/>
  <c r="U22" i="14"/>
  <c r="V22" i="14" s="1"/>
  <c r="AK104" i="14"/>
  <c r="AK36" i="14"/>
  <c r="AK91" i="14"/>
  <c r="AK90" i="14"/>
  <c r="AK83" i="14"/>
  <c r="AK92" i="14"/>
  <c r="AK111" i="14"/>
  <c r="AK48" i="14"/>
  <c r="AK50" i="14"/>
  <c r="AK51" i="14"/>
  <c r="AK89" i="14"/>
  <c r="AK10" i="14"/>
  <c r="AK47" i="14"/>
  <c r="AE92" i="14"/>
  <c r="AF92" i="14" s="1"/>
  <c r="AE111" i="14"/>
  <c r="AF111" i="14" s="1"/>
  <c r="AE104" i="14"/>
  <c r="AF104" i="14" s="1"/>
  <c r="AE91" i="14"/>
  <c r="AF91" i="14" s="1"/>
  <c r="AE50" i="14"/>
  <c r="AF50" i="14" s="1"/>
  <c r="AE83" i="14"/>
  <c r="AF83" i="14" s="1"/>
  <c r="AE90" i="14"/>
  <c r="AF90" i="14" s="1"/>
  <c r="AE48" i="14"/>
  <c r="AF48" i="14" s="1"/>
  <c r="AE51" i="14"/>
  <c r="AF51" i="14" s="1"/>
  <c r="AE89" i="14"/>
  <c r="AF89" i="14" s="1"/>
  <c r="AE9" i="14"/>
  <c r="AF9" i="14" s="1"/>
  <c r="AE36" i="14"/>
  <c r="AF36" i="14" s="1"/>
  <c r="AE47" i="14"/>
  <c r="AF47" i="14" s="1"/>
  <c r="AE10" i="14"/>
  <c r="AF10" i="14" s="1"/>
  <c r="U111" i="14"/>
  <c r="V111" i="14" s="1"/>
  <c r="U83" i="14"/>
  <c r="V83" i="14" s="1"/>
  <c r="U92" i="14"/>
  <c r="V92" i="14" s="1"/>
  <c r="U91" i="14"/>
  <c r="V91" i="14" s="1"/>
  <c r="U89" i="14"/>
  <c r="V89" i="14" s="1"/>
  <c r="U51" i="14"/>
  <c r="V51" i="14" s="1"/>
  <c r="U90" i="14"/>
  <c r="V90" i="14" s="1"/>
  <c r="U104" i="14"/>
  <c r="V104" i="14" s="1"/>
  <c r="U50" i="14"/>
  <c r="V50" i="14" s="1"/>
  <c r="U47" i="14"/>
  <c r="V47" i="14" s="1"/>
  <c r="U48" i="14"/>
  <c r="V48" i="14" s="1"/>
  <c r="U9" i="14"/>
  <c r="V9" i="14" s="1"/>
  <c r="U10" i="14"/>
  <c r="V10" i="14" s="1"/>
  <c r="U36" i="14"/>
  <c r="V36" i="14" s="1"/>
  <c r="AK96" i="14"/>
  <c r="AK95" i="14"/>
  <c r="AK57" i="14"/>
  <c r="AK35" i="14"/>
  <c r="AK60" i="14"/>
  <c r="AK56" i="14"/>
  <c r="AK97" i="14"/>
  <c r="AK8" i="14"/>
  <c r="AK7" i="14"/>
  <c r="AK33" i="14"/>
  <c r="AK32" i="14"/>
  <c r="AE97" i="14"/>
  <c r="AF97" i="14" s="1"/>
  <c r="AE60" i="14"/>
  <c r="AF60" i="14" s="1"/>
  <c r="AE95" i="14"/>
  <c r="AF95" i="14" s="1"/>
  <c r="AE35" i="14"/>
  <c r="AF35" i="14" s="1"/>
  <c r="AE96" i="14"/>
  <c r="AF96" i="14" s="1"/>
  <c r="AE32" i="14"/>
  <c r="AF32" i="14" s="1"/>
  <c r="AE56" i="14"/>
  <c r="AF56" i="14" s="1"/>
  <c r="AE7" i="14"/>
  <c r="AF7" i="14" s="1"/>
  <c r="AE57" i="14"/>
  <c r="AF57" i="14" s="1"/>
  <c r="AE33" i="14"/>
  <c r="AF33" i="14" s="1"/>
  <c r="AE8" i="14"/>
  <c r="AF8" i="14" s="1"/>
  <c r="U96" i="14"/>
  <c r="V96" i="14" s="1"/>
  <c r="U60" i="14"/>
  <c r="V60" i="14" s="1"/>
  <c r="U8" i="14"/>
  <c r="V8" i="14" s="1"/>
  <c r="U95" i="14"/>
  <c r="V95" i="14" s="1"/>
  <c r="U33" i="14"/>
  <c r="V33" i="14" s="1"/>
  <c r="U35" i="14"/>
  <c r="V35" i="14" s="1"/>
  <c r="U56" i="14"/>
  <c r="V56" i="14" s="1"/>
  <c r="U57" i="14"/>
  <c r="V57" i="14" s="1"/>
  <c r="U97" i="14"/>
  <c r="V97" i="14" s="1"/>
  <c r="U7" i="14"/>
  <c r="V7" i="14" s="1"/>
  <c r="U32" i="14"/>
  <c r="V32" i="14" s="1"/>
  <c r="AK65" i="14"/>
  <c r="AK30" i="14"/>
  <c r="AK21" i="14"/>
  <c r="AK61" i="14"/>
  <c r="AK45" i="14"/>
  <c r="AK64" i="14"/>
  <c r="AK31" i="14"/>
  <c r="AK18" i="14"/>
  <c r="AK62" i="14"/>
  <c r="AK44" i="14"/>
  <c r="AK46" i="14"/>
  <c r="AK55" i="14"/>
  <c r="AK58" i="14"/>
  <c r="AK63" i="14"/>
  <c r="AK19" i="14"/>
  <c r="AK20" i="14"/>
  <c r="AK34" i="14"/>
  <c r="AK6" i="14"/>
  <c r="AK17" i="14"/>
  <c r="AK59" i="14"/>
  <c r="AE65" i="14"/>
  <c r="AF65" i="14" s="1"/>
  <c r="AE64" i="14"/>
  <c r="AF64" i="14" s="1"/>
  <c r="AE46" i="14"/>
  <c r="AF46" i="14" s="1"/>
  <c r="AE63" i="14"/>
  <c r="AF63" i="14" s="1"/>
  <c r="AE31" i="14"/>
  <c r="AF31" i="14" s="1"/>
  <c r="AE45" i="14"/>
  <c r="AF45" i="14" s="1"/>
  <c r="AE34" i="14"/>
  <c r="AF34" i="14" s="1"/>
  <c r="AE20" i="14"/>
  <c r="AF20" i="14" s="1"/>
  <c r="AE62" i="14"/>
  <c r="AF62" i="14" s="1"/>
  <c r="AE59" i="14"/>
  <c r="AF59" i="14" s="1"/>
  <c r="AE21" i="14"/>
  <c r="AF21" i="14" s="1"/>
  <c r="AE30" i="14"/>
  <c r="AF30" i="14" s="1"/>
  <c r="AE19" i="14"/>
  <c r="AF19" i="14" s="1"/>
  <c r="AE6" i="14"/>
  <c r="AF6" i="14" s="1"/>
  <c r="AE58" i="14"/>
  <c r="AF58" i="14" s="1"/>
  <c r="AE55" i="14"/>
  <c r="AF55" i="14" s="1"/>
  <c r="AE61" i="14"/>
  <c r="AF61" i="14" s="1"/>
  <c r="AE17" i="14"/>
  <c r="AF17" i="14" s="1"/>
  <c r="AE44" i="14"/>
  <c r="AF44" i="14" s="1"/>
  <c r="AE18" i="14"/>
  <c r="AF18" i="14" s="1"/>
  <c r="U65" i="14"/>
  <c r="V65" i="14" s="1"/>
  <c r="U64" i="14"/>
  <c r="V64" i="14" s="1"/>
  <c r="U17" i="14"/>
  <c r="V17" i="14" s="1"/>
  <c r="U45" i="14"/>
  <c r="V45" i="14" s="1"/>
  <c r="U59" i="14"/>
  <c r="V59" i="14" s="1"/>
  <c r="U58" i="14"/>
  <c r="V58" i="14" s="1"/>
  <c r="U30" i="14"/>
  <c r="V30" i="14" s="1"/>
  <c r="U62" i="14"/>
  <c r="V62" i="14" s="1"/>
  <c r="U19" i="14"/>
  <c r="V19" i="14" s="1"/>
  <c r="U63" i="14"/>
  <c r="V63" i="14" s="1"/>
  <c r="U44" i="14"/>
  <c r="V44" i="14" s="1"/>
  <c r="U21" i="14"/>
  <c r="V21" i="14" s="1"/>
  <c r="U46" i="14"/>
  <c r="V46" i="14" s="1"/>
  <c r="U20" i="14"/>
  <c r="V20" i="14" s="1"/>
  <c r="U31" i="14"/>
  <c r="V31" i="14" s="1"/>
  <c r="U34" i="14"/>
  <c r="V34" i="14" s="1"/>
  <c r="U55" i="14"/>
  <c r="V55" i="14" s="1"/>
  <c r="U6" i="14"/>
  <c r="V6" i="14" s="1"/>
  <c r="U61" i="14"/>
  <c r="V61" i="14" s="1"/>
  <c r="U18" i="14"/>
  <c r="V18" i="14" s="1"/>
  <c r="AK27" i="14"/>
  <c r="AK41" i="14"/>
  <c r="AK4" i="14"/>
  <c r="AK101" i="14"/>
  <c r="AK99" i="14"/>
  <c r="AK102" i="14"/>
  <c r="AK54" i="14"/>
  <c r="AK29" i="14"/>
  <c r="AE102" i="14"/>
  <c r="AF102" i="14" s="1"/>
  <c r="AE41" i="14"/>
  <c r="AF41" i="14" s="1"/>
  <c r="AE99" i="14"/>
  <c r="AF99" i="14" s="1"/>
  <c r="AE101" i="14"/>
  <c r="AF101" i="14" s="1"/>
  <c r="AE54" i="14"/>
  <c r="AF54" i="14" s="1"/>
  <c r="AE27" i="14"/>
  <c r="AF27" i="14" s="1"/>
  <c r="AE29" i="14"/>
  <c r="AF29" i="14" s="1"/>
  <c r="AE4" i="14"/>
  <c r="AF4" i="14" s="1"/>
  <c r="U4" i="14"/>
  <c r="V4" i="14" s="1"/>
  <c r="U54" i="14"/>
  <c r="V54" i="14" s="1"/>
  <c r="U99" i="14"/>
  <c r="V99" i="14" s="1"/>
  <c r="U102" i="14"/>
  <c r="V102" i="14" s="1"/>
  <c r="U29" i="14"/>
  <c r="V29" i="14" s="1"/>
  <c r="U101" i="14"/>
  <c r="V101" i="14" s="1"/>
  <c r="U41" i="14"/>
  <c r="V41" i="14" s="1"/>
  <c r="U27" i="14"/>
  <c r="V27" i="14" s="1"/>
  <c r="AK26" i="14"/>
  <c r="AK3" i="14"/>
  <c r="AK16" i="14"/>
  <c r="AK42" i="14"/>
  <c r="AK28" i="14"/>
  <c r="AK5" i="14"/>
  <c r="AK2" i="14"/>
  <c r="AK112" i="14"/>
  <c r="AK100" i="14"/>
  <c r="AK53" i="14"/>
  <c r="AK103" i="14"/>
  <c r="AK98" i="14"/>
  <c r="AK43" i="14"/>
  <c r="AK109" i="14"/>
  <c r="AK25" i="14"/>
  <c r="AE25" i="14"/>
  <c r="AF25" i="14" s="1"/>
  <c r="AE26" i="14"/>
  <c r="AF26" i="14" s="1"/>
  <c r="AE53" i="14"/>
  <c r="AF53" i="14" s="1"/>
  <c r="AE2" i="14"/>
  <c r="AF2" i="14" s="1"/>
  <c r="AE98" i="14"/>
  <c r="AF98" i="14" s="1"/>
  <c r="AE5" i="14"/>
  <c r="AF5" i="14" s="1"/>
  <c r="AE100" i="14"/>
  <c r="AF100" i="14" s="1"/>
  <c r="AE16" i="14"/>
  <c r="AF16" i="14" s="1"/>
  <c r="AE42" i="14"/>
  <c r="AF42" i="14" s="1"/>
  <c r="AE3" i="14"/>
  <c r="AF3" i="14" s="1"/>
  <c r="AE28" i="14"/>
  <c r="AF28" i="14" s="1"/>
  <c r="AE43" i="14"/>
  <c r="AF43" i="14" s="1"/>
  <c r="AE109" i="14"/>
  <c r="AF109" i="14" s="1"/>
  <c r="AE112" i="14"/>
  <c r="AF112" i="14" s="1"/>
  <c r="AE103" i="14"/>
  <c r="AF103" i="14" s="1"/>
  <c r="U42" i="14"/>
  <c r="V42" i="14" s="1"/>
  <c r="U112" i="14"/>
  <c r="V112" i="14" s="1"/>
  <c r="U28" i="14"/>
  <c r="V28" i="14" s="1"/>
  <c r="U103" i="14"/>
  <c r="V103" i="14" s="1"/>
  <c r="U25" i="14"/>
  <c r="V25" i="14" s="1"/>
  <c r="U109" i="14"/>
  <c r="V109" i="14" s="1"/>
  <c r="U100" i="14"/>
  <c r="V100" i="14" s="1"/>
  <c r="U53" i="14"/>
  <c r="V53" i="14" s="1"/>
  <c r="U3" i="14"/>
  <c r="V3" i="14" s="1"/>
  <c r="U26" i="14"/>
  <c r="V26" i="14" s="1"/>
  <c r="U16" i="14"/>
  <c r="V16" i="14" s="1"/>
  <c r="U98" i="14"/>
  <c r="V98" i="14" s="1"/>
  <c r="U2" i="14"/>
  <c r="V2" i="14" s="1"/>
  <c r="U5" i="14"/>
  <c r="V5" i="14" s="1"/>
  <c r="U43" i="14"/>
  <c r="V43" i="14" s="1"/>
  <c r="AC103" i="14" l="1"/>
  <c r="AC100" i="14"/>
  <c r="AC2" i="14"/>
  <c r="AC3" i="14"/>
  <c r="AC16" i="14"/>
  <c r="AC109" i="14"/>
  <c r="AC42" i="14"/>
  <c r="AC43" i="14"/>
  <c r="AC26" i="14"/>
  <c r="AC112" i="14"/>
  <c r="AC25" i="14"/>
  <c r="AC53" i="14"/>
  <c r="AC5" i="14"/>
  <c r="AC98" i="14"/>
  <c r="AC28" i="14"/>
  <c r="AC29" i="14"/>
  <c r="AC54" i="14"/>
  <c r="AC4" i="14"/>
  <c r="AC102" i="14"/>
  <c r="AC101" i="14"/>
  <c r="AC27" i="14"/>
  <c r="AC41" i="14"/>
  <c r="AC99" i="14"/>
</calcChain>
</file>

<file path=xl/sharedStrings.xml><?xml version="1.0" encoding="utf-8"?>
<sst xmlns="http://schemas.openxmlformats.org/spreadsheetml/2006/main" count="1278" uniqueCount="187">
  <si>
    <t>№</t>
  </si>
  <si>
    <t>ФИО</t>
  </si>
  <si>
    <t xml:space="preserve">Возрастная </t>
  </si>
  <si>
    <t>Колосков Марк Леонидович</t>
  </si>
  <si>
    <t>Туйматова Виктория Эдуардовна</t>
  </si>
  <si>
    <t>Петухова Софья Николаевна</t>
  </si>
  <si>
    <t>Колосков Тимофей Леонидович</t>
  </si>
  <si>
    <t>Федотов Тимофей Семенович</t>
  </si>
  <si>
    <t>Жолнин Матвей Николаевич</t>
  </si>
  <si>
    <t>Худорожкова Варвара Алексеевна</t>
  </si>
  <si>
    <t>Худорожкова Дарья Алексеевна</t>
  </si>
  <si>
    <t>Кандауров Кирилл Андреевич</t>
  </si>
  <si>
    <t>Устюгова Мария</t>
  </si>
  <si>
    <t>Михайлова Вера</t>
  </si>
  <si>
    <t>Мальцева Софья</t>
  </si>
  <si>
    <t>Ушаков Илья</t>
  </si>
  <si>
    <t>Першин Максим</t>
  </si>
  <si>
    <t>Коковин Данил</t>
  </si>
  <si>
    <t>Пашиев Андрей</t>
  </si>
  <si>
    <t>Алексеев Кирилл</t>
  </si>
  <si>
    <t>Самойлова Милана</t>
  </si>
  <si>
    <t>Батраков Сергей</t>
  </si>
  <si>
    <t>Жуков Иван</t>
  </si>
  <si>
    <t>Юшкова Ульяна</t>
  </si>
  <si>
    <t>Бояршинов Никита</t>
  </si>
  <si>
    <t>Мурсалимова Лия</t>
  </si>
  <si>
    <t>Волкова Анна</t>
  </si>
  <si>
    <t>Южанинова Виктория</t>
  </si>
  <si>
    <t>Иглина Ксения</t>
  </si>
  <si>
    <t xml:space="preserve">Беговой номер </t>
  </si>
  <si>
    <t>Бровкин Вячеслав</t>
  </si>
  <si>
    <t>Злобин Владислав</t>
  </si>
  <si>
    <t>Першина Алиса</t>
  </si>
  <si>
    <t>Кокшаров Кирилл</t>
  </si>
  <si>
    <t>Момунов Ильяс</t>
  </si>
  <si>
    <t>Карецких Ростислав</t>
  </si>
  <si>
    <t>Максимов Матвей</t>
  </si>
  <si>
    <t>Галкин Анатолий</t>
  </si>
  <si>
    <t>14-17</t>
  </si>
  <si>
    <t xml:space="preserve">пол </t>
  </si>
  <si>
    <t>Мазунин Петр Владимирович</t>
  </si>
  <si>
    <t>7-9</t>
  </si>
  <si>
    <t>Кустова Анастасия Вадимовна</t>
  </si>
  <si>
    <t>Батрханова Лилияна Маратовна</t>
  </si>
  <si>
    <t>Кислицина Виктория Александровна</t>
  </si>
  <si>
    <t>Мазунина Любовь Владимировна</t>
  </si>
  <si>
    <t>Сабирьянова Алина Фаилевна</t>
  </si>
  <si>
    <t>10-11</t>
  </si>
  <si>
    <t>Лапин Данил Александрович</t>
  </si>
  <si>
    <t>Мазунин Максим Владимирович</t>
  </si>
  <si>
    <t>12-13</t>
  </si>
  <si>
    <t>Шарипова Ксения Илхамовна</t>
  </si>
  <si>
    <t>Соловьев Иван Александрович</t>
  </si>
  <si>
    <t>Санников Вадим Дмитриевич</t>
  </si>
  <si>
    <t>Панькова Екатерина Александровна</t>
  </si>
  <si>
    <t>Чарбадзе Софья Владимировна</t>
  </si>
  <si>
    <t>Симонов Артем Витальевич</t>
  </si>
  <si>
    <t>Старков Егор Владимирович</t>
  </si>
  <si>
    <t>Габова Виктория Игоревна</t>
  </si>
  <si>
    <t>Коротышев Степан Сергеевич</t>
  </si>
  <si>
    <t>Фарвазов Егор Рифатович</t>
  </si>
  <si>
    <t>Белоногова Валерия Ивановна</t>
  </si>
  <si>
    <t>Воробьева Арина Дмитриевна</t>
  </si>
  <si>
    <t>Снигирёва Наина Дмитриевна</t>
  </si>
  <si>
    <t>Марамыгина Анастасия Дмитриевна</t>
  </si>
  <si>
    <t>Ижбулатова Полина Дмитриевна</t>
  </si>
  <si>
    <t>Фарвазов Игорь Рифатович</t>
  </si>
  <si>
    <t>Лыскова Кира Андреевна</t>
  </si>
  <si>
    <t>Мельник Анастасия Романовна</t>
  </si>
  <si>
    <t>Затонская Екатерина Михайловна</t>
  </si>
  <si>
    <t>Акрамов Максим</t>
  </si>
  <si>
    <t>Головина Алеся</t>
  </si>
  <si>
    <t>Мерзлякова Полина</t>
  </si>
  <si>
    <t>Чечерин Матвей</t>
  </si>
  <si>
    <t>Пермяков Матвей</t>
  </si>
  <si>
    <t>Хомякова Мария</t>
  </si>
  <si>
    <t>Черникова Мария</t>
  </si>
  <si>
    <t>Крохалев Арсений</t>
  </si>
  <si>
    <t>Третьякова Полина</t>
  </si>
  <si>
    <t>Ефремова Анастасия</t>
  </si>
  <si>
    <t>Рудакова Ангелина</t>
  </si>
  <si>
    <t>Федосеева Ярослава</t>
  </si>
  <si>
    <t>Мерзляков Даниил</t>
  </si>
  <si>
    <t>Редозубова Кристина</t>
  </si>
  <si>
    <t>Салтанова Ульяна</t>
  </si>
  <si>
    <t>Пермякова Кристина</t>
  </si>
  <si>
    <t>Ичетовкин Владислав Антонович</t>
  </si>
  <si>
    <t>Лопатин Арсений Романович</t>
  </si>
  <si>
    <t>Минин Матвей Михайлович</t>
  </si>
  <si>
    <t>Шарифуллин Артур Ильдарович</t>
  </si>
  <si>
    <t>Кондрашов Григорий Антонович</t>
  </si>
  <si>
    <t>Куницын Павел Евгеньевич</t>
  </si>
  <si>
    <t>Дудин Максим Александрович</t>
  </si>
  <si>
    <t>Закиров Марк Владимирович</t>
  </si>
  <si>
    <t>Половников Константин Михайлович</t>
  </si>
  <si>
    <t>Попов Арсений Дмитриевич</t>
  </si>
  <si>
    <t>Тресков Добрыня Никитич</t>
  </si>
  <si>
    <t>Боровых Мария Юрьевна</t>
  </si>
  <si>
    <t xml:space="preserve">Михайлова Елизавета Викторовна </t>
  </si>
  <si>
    <t>Беляева Кристина Владимировна</t>
  </si>
  <si>
    <t>Керова Анна Ивановна</t>
  </si>
  <si>
    <t>Селеверстов Тимофей Алексеевич</t>
  </si>
  <si>
    <t>Колесова Мария Николаевна</t>
  </si>
  <si>
    <t>Ощепкова Дарья Дмитриевна</t>
  </si>
  <si>
    <t>Ворошнина Ксения Сергеевна</t>
  </si>
  <si>
    <t>Сергеева Влада Андреевна</t>
  </si>
  <si>
    <t>Гришунова Марина Максимовна</t>
  </si>
  <si>
    <t>Страхов Елисей Александрович</t>
  </si>
  <si>
    <t>Кузнецов Данил Иванович</t>
  </si>
  <si>
    <t>Мугаттаров Марат Радикович</t>
  </si>
  <si>
    <t>Король Тимофей Евгеньевич</t>
  </si>
  <si>
    <t xml:space="preserve">Плешков Матвей Александрович </t>
  </si>
  <si>
    <t>Зверев Андрей</t>
  </si>
  <si>
    <t>Максимов Макар</t>
  </si>
  <si>
    <t>Канзепаров Раниль</t>
  </si>
  <si>
    <t>Кобелев Артем</t>
  </si>
  <si>
    <t>ОО</t>
  </si>
  <si>
    <t>Эдельвейс</t>
  </si>
  <si>
    <t>Вольный ветер</t>
  </si>
  <si>
    <t xml:space="preserve">Созвездие </t>
  </si>
  <si>
    <t>Юный пограничник</t>
  </si>
  <si>
    <t>Юспас</t>
  </si>
  <si>
    <t>Спас</t>
  </si>
  <si>
    <t>Юнармия</t>
  </si>
  <si>
    <t>Кондратово</t>
  </si>
  <si>
    <t>Штейников Александр</t>
  </si>
  <si>
    <t>Чухланцев  Максим</t>
  </si>
  <si>
    <t>Титова Полина</t>
  </si>
  <si>
    <t>Минхайдарова Ярослава</t>
  </si>
  <si>
    <t>м</t>
  </si>
  <si>
    <t>ж</t>
  </si>
  <si>
    <t>Федурина Марьяна</t>
  </si>
  <si>
    <t>Полоса препятствий время</t>
  </si>
  <si>
    <t>Полоса препятствий место (коэф1)</t>
  </si>
  <si>
    <t>КСУ кол-во</t>
  </si>
  <si>
    <t>КСУ место (коэф 1)</t>
  </si>
  <si>
    <t>ОЗК/Л1 время</t>
  </si>
  <si>
    <t>ПСР.ОЗК/Л1 место</t>
  </si>
  <si>
    <t>ПСР место</t>
  </si>
  <si>
    <t>Самоспас время</t>
  </si>
  <si>
    <t>Самоспас баллы</t>
  </si>
  <si>
    <t xml:space="preserve">ПСР.Самоспасение место </t>
  </si>
  <si>
    <t>Узлы время</t>
  </si>
  <si>
    <t xml:space="preserve">Конкурс.Узлы место </t>
  </si>
  <si>
    <t>Блок конкурс сумма мест</t>
  </si>
  <si>
    <t xml:space="preserve">Блок конкурс место </t>
  </si>
  <si>
    <t>Лабиринт место</t>
  </si>
  <si>
    <t>Сумма баллов итог</t>
  </si>
  <si>
    <t>Итоговое место</t>
  </si>
  <si>
    <t>снятия</t>
  </si>
  <si>
    <t>лабиринт вреия</t>
  </si>
  <si>
    <t>пожарно-тактический блок</t>
  </si>
  <si>
    <t>0,22,91</t>
  </si>
  <si>
    <t>0,13,82</t>
  </si>
  <si>
    <t>0,14,71</t>
  </si>
  <si>
    <t>0,10,32</t>
  </si>
  <si>
    <t>0,13,9</t>
  </si>
  <si>
    <t>0,12,05</t>
  </si>
  <si>
    <t>0,14,63</t>
  </si>
  <si>
    <t>0,12,55</t>
  </si>
  <si>
    <t>0,13,40</t>
  </si>
  <si>
    <t>0,14,48</t>
  </si>
  <si>
    <t>0,13,57</t>
  </si>
  <si>
    <t>0,15,97</t>
  </si>
  <si>
    <t>0,23,57</t>
  </si>
  <si>
    <t>0,16,55</t>
  </si>
  <si>
    <t>0,11,91</t>
  </si>
  <si>
    <t>0,12,84</t>
  </si>
  <si>
    <t>0,16,48</t>
  </si>
  <si>
    <t>0,35,50</t>
  </si>
  <si>
    <t>ЗАС место</t>
  </si>
  <si>
    <t xml:space="preserve">Топо место </t>
  </si>
  <si>
    <t>ЗАС+топ итог</t>
  </si>
  <si>
    <t>2.0</t>
  </si>
  <si>
    <t>кол-во завязанных узлов</t>
  </si>
  <si>
    <t>ПСР с коэф</t>
  </si>
  <si>
    <t>ПСР время (завал высота)</t>
  </si>
  <si>
    <t>место ПТБ</t>
  </si>
  <si>
    <t>0,10,13</t>
  </si>
  <si>
    <t xml:space="preserve">Сумма место ЗАС и ТОПО </t>
  </si>
  <si>
    <r>
      <t>Ясакова</t>
    </r>
    <r>
      <rPr>
        <b/>
        <sz val="11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Софья Сергеевна</t>
    </r>
  </si>
  <si>
    <t>0,09,84</t>
  </si>
  <si>
    <t>Блок ПСР сумма мест</t>
  </si>
  <si>
    <t>МЕСТО ПСР</t>
  </si>
  <si>
    <t>КОНКУРСНАЯ С коэф*0,5</t>
  </si>
  <si>
    <t>0,15,35</t>
  </si>
  <si>
    <t>Возр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</si>
</sst>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7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6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3" xfId="0" applyFont="1" applyFill="1" applyBorder="1"/>
    <xf numFmtId="0" fontId="2" fillId="6" borderId="3" xfId="0" applyFont="1" applyFill="1" applyBorder="1"/>
    <xf numFmtId="0" fontId="2" fillId="7" borderId="3" xfId="0" applyFont="1" applyFill="1" applyBorder="1"/>
    <xf numFmtId="0" fontId="2" fillId="8" borderId="3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10" borderId="1" xfId="0" applyFont="1" applyFill="1" applyBorder="1"/>
    <xf numFmtId="0" fontId="2" fillId="8" borderId="1" xfId="0" applyFont="1" applyFill="1" applyBorder="1"/>
    <xf numFmtId="0" fontId="1" fillId="8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8" borderId="4" xfId="0" applyFont="1" applyFill="1" applyBorder="1" applyAlignment="1">
      <alignment horizontal="center" vertical="center"/>
    </xf>
    <xf numFmtId="0" fontId="1" fillId="10" borderId="2" xfId="0" applyFont="1" applyFill="1" applyBorder="1"/>
    <xf numFmtId="0" fontId="2" fillId="8" borderId="2" xfId="0" applyFont="1" applyFill="1" applyBorder="1"/>
    <xf numFmtId="0" fontId="1" fillId="8" borderId="2" xfId="0" applyFont="1" applyFill="1" applyBorder="1"/>
    <xf numFmtId="0" fontId="1" fillId="11" borderId="1" xfId="0" applyFont="1" applyFill="1" applyBorder="1"/>
    <xf numFmtId="0" fontId="2" fillId="11" borderId="1" xfId="0" applyFont="1" applyFill="1" applyBorder="1"/>
    <xf numFmtId="0" fontId="2" fillId="0" borderId="1" xfId="0" applyFont="1" applyBorder="1" applyAlignment="1">
      <alignment horizontal="center" wrapText="1"/>
    </xf>
    <xf numFmtId="0" fontId="1" fillId="12" borderId="1" xfId="0" applyFont="1" applyFill="1" applyBorder="1"/>
    <xf numFmtId="0" fontId="2" fillId="11" borderId="2" xfId="0" applyFont="1" applyFill="1" applyBorder="1"/>
    <xf numFmtId="0" fontId="1" fillId="11" borderId="2" xfId="0" applyFont="1" applyFill="1" applyBorder="1"/>
    <xf numFmtId="0" fontId="1" fillId="10" borderId="4" xfId="0" applyFont="1" applyFill="1" applyBorder="1"/>
    <xf numFmtId="0" fontId="1" fillId="11" borderId="4" xfId="0" applyFont="1" applyFill="1" applyBorder="1"/>
    <xf numFmtId="0" fontId="1" fillId="10" borderId="3" xfId="0" applyFont="1" applyFill="1" applyBorder="1"/>
    <xf numFmtId="0" fontId="1" fillId="11" borderId="3" xfId="0" applyFont="1" applyFill="1" applyBorder="1"/>
    <xf numFmtId="0" fontId="5" fillId="0" borderId="2" xfId="0" applyFont="1" applyBorder="1" applyAlignment="1">
      <alignment vertical="center" wrapText="1"/>
    </xf>
    <xf numFmtId="49" fontId="1" fillId="0" borderId="2" xfId="0" applyNumberFormat="1" applyFont="1" applyBorder="1"/>
    <xf numFmtId="0" fontId="1" fillId="2" borderId="2" xfId="0" applyFont="1" applyFill="1" applyBorder="1"/>
    <xf numFmtId="0" fontId="1" fillId="4" borderId="2" xfId="0" applyFont="1" applyFill="1" applyBorder="1"/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1" fillId="0" borderId="3" xfId="0" applyNumberFormat="1" applyFont="1" applyBorder="1"/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0" borderId="4" xfId="0" applyFont="1" applyBorder="1" applyAlignment="1">
      <alignment vertical="center" wrapText="1"/>
    </xf>
    <xf numFmtId="0" fontId="1" fillId="13" borderId="1" xfId="0" applyFont="1" applyFill="1" applyBorder="1"/>
    <xf numFmtId="0" fontId="1" fillId="14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13" borderId="3" xfId="0" applyFont="1" applyFill="1" applyBorder="1"/>
    <xf numFmtId="0" fontId="1" fillId="13" borderId="2" xfId="0" applyFont="1" applyFill="1" applyBorder="1"/>
    <xf numFmtId="0" fontId="1" fillId="15" borderId="1" xfId="0" applyFont="1" applyFill="1" applyBorder="1"/>
    <xf numFmtId="0" fontId="1" fillId="16" borderId="3" xfId="0" applyFont="1" applyFill="1" applyBorder="1"/>
    <xf numFmtId="0" fontId="1" fillId="16" borderId="1" xfId="0" applyFont="1" applyFill="1" applyBorder="1"/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10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1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16" borderId="3" xfId="0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1" fillId="13" borderId="3" xfId="0" applyFont="1" applyFill="1" applyBorder="1" applyAlignment="1">
      <alignment vertical="center"/>
    </xf>
    <xf numFmtId="0" fontId="1" fillId="15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vertical="center"/>
    </xf>
    <xf numFmtId="0" fontId="1" fillId="1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6" borderId="4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14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8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14"/>
  <sheetViews>
    <sheetView tabSelected="1" zoomScale="80" zoomScaleNormal="80" workbookViewId="0">
      <pane ySplit="1" topLeftCell="A2" activePane="bottomLeft" state="frozen"/>
      <selection pane="bottomLeft" activeCell="D5" sqref="D5"/>
    </sheetView>
  </sheetViews>
  <sheetFormatPr defaultRowHeight="14.4" x14ac:dyDescent="0.3"/>
  <cols>
    <col min="1" max="1" width="8.88671875" style="108" customWidth="1"/>
    <col min="2" max="2" width="9.21875" style="108" customWidth="1"/>
    <col min="3" max="3" width="35" style="108" customWidth="1"/>
    <col min="4" max="4" width="25.6640625" style="108" customWidth="1"/>
    <col min="5" max="5" width="7.88671875" style="108" customWidth="1"/>
    <col min="6" max="6" width="5.88671875" style="108" customWidth="1"/>
    <col min="7" max="36" width="8.88671875" style="108" customWidth="1"/>
    <col min="37" max="16384" width="8.88671875" style="108"/>
  </cols>
  <sheetData>
    <row r="1" spans="1:38" s="177" customFormat="1" ht="72" x14ac:dyDescent="0.3">
      <c r="A1" s="176" t="s">
        <v>0</v>
      </c>
      <c r="B1" s="176" t="s">
        <v>29</v>
      </c>
      <c r="C1" s="176" t="s">
        <v>1</v>
      </c>
      <c r="D1" s="176" t="s">
        <v>116</v>
      </c>
      <c r="E1" s="176" t="s">
        <v>2</v>
      </c>
      <c r="F1" s="176" t="s">
        <v>39</v>
      </c>
      <c r="G1" s="81" t="s">
        <v>132</v>
      </c>
      <c r="H1" s="81" t="s">
        <v>149</v>
      </c>
      <c r="I1" s="82" t="s">
        <v>133</v>
      </c>
      <c r="J1" s="83" t="s">
        <v>134</v>
      </c>
      <c r="K1" s="84" t="s">
        <v>135</v>
      </c>
      <c r="L1" s="85" t="s">
        <v>136</v>
      </c>
      <c r="M1" s="85" t="s">
        <v>137</v>
      </c>
      <c r="N1" s="85" t="s">
        <v>176</v>
      </c>
      <c r="O1" s="85" t="s">
        <v>138</v>
      </c>
      <c r="P1" s="85" t="s">
        <v>139</v>
      </c>
      <c r="Q1" s="85" t="s">
        <v>140</v>
      </c>
      <c r="R1" s="85" t="s">
        <v>141</v>
      </c>
      <c r="S1" s="85" t="s">
        <v>151</v>
      </c>
      <c r="T1" s="85" t="s">
        <v>177</v>
      </c>
      <c r="U1" s="85" t="s">
        <v>182</v>
      </c>
      <c r="V1" s="85" t="s">
        <v>175</v>
      </c>
      <c r="W1" s="86" t="s">
        <v>183</v>
      </c>
      <c r="X1" s="87" t="s">
        <v>142</v>
      </c>
      <c r="Y1" s="87" t="s">
        <v>174</v>
      </c>
      <c r="Z1" s="88" t="s">
        <v>143</v>
      </c>
      <c r="AA1" s="87" t="s">
        <v>170</v>
      </c>
      <c r="AB1" s="87" t="s">
        <v>171</v>
      </c>
      <c r="AC1" s="87" t="s">
        <v>179</v>
      </c>
      <c r="AD1" s="88" t="s">
        <v>172</v>
      </c>
      <c r="AE1" s="87" t="s">
        <v>144</v>
      </c>
      <c r="AF1" s="87" t="s">
        <v>184</v>
      </c>
      <c r="AG1" s="88" t="s">
        <v>145</v>
      </c>
      <c r="AH1" s="89" t="s">
        <v>150</v>
      </c>
      <c r="AI1" s="89" t="s">
        <v>149</v>
      </c>
      <c r="AJ1" s="89" t="s">
        <v>146</v>
      </c>
      <c r="AK1" s="90" t="s">
        <v>147</v>
      </c>
      <c r="AL1" s="90" t="s">
        <v>148</v>
      </c>
    </row>
    <row r="2" spans="1:38" x14ac:dyDescent="0.3">
      <c r="A2" s="97">
        <v>114</v>
      </c>
      <c r="B2" s="97">
        <v>87</v>
      </c>
      <c r="C2" s="7" t="s">
        <v>114</v>
      </c>
      <c r="D2" s="7" t="s">
        <v>117</v>
      </c>
      <c r="E2" s="98" t="s">
        <v>41</v>
      </c>
      <c r="F2" s="97" t="s">
        <v>129</v>
      </c>
      <c r="G2" s="97">
        <v>0.44</v>
      </c>
      <c r="H2" s="97"/>
      <c r="I2" s="99">
        <v>3</v>
      </c>
      <c r="J2" s="97">
        <v>9</v>
      </c>
      <c r="K2" s="100">
        <v>1</v>
      </c>
      <c r="L2" s="97" t="s">
        <v>178</v>
      </c>
      <c r="M2" s="101">
        <v>2</v>
      </c>
      <c r="N2" s="97">
        <v>3.25</v>
      </c>
      <c r="O2" s="102">
        <v>11</v>
      </c>
      <c r="P2" s="103">
        <v>1.25</v>
      </c>
      <c r="Q2" s="103">
        <v>12</v>
      </c>
      <c r="R2" s="102">
        <v>1</v>
      </c>
      <c r="S2" s="103">
        <v>1.4</v>
      </c>
      <c r="T2" s="102">
        <v>3</v>
      </c>
      <c r="U2" s="103">
        <f>M2+O2+R2+T2</f>
        <v>17</v>
      </c>
      <c r="V2" s="103">
        <f>U2*2</f>
        <v>34</v>
      </c>
      <c r="W2" s="104">
        <v>1</v>
      </c>
      <c r="X2" s="103">
        <v>0.53</v>
      </c>
      <c r="Y2" s="103">
        <v>5</v>
      </c>
      <c r="Z2" s="105">
        <v>1</v>
      </c>
      <c r="AA2" s="103">
        <v>1</v>
      </c>
      <c r="AB2" s="103">
        <v>1</v>
      </c>
      <c r="AC2" s="103">
        <f>AA2+AB2</f>
        <v>2</v>
      </c>
      <c r="AD2" s="105">
        <v>1</v>
      </c>
      <c r="AE2" s="103">
        <f>Z2+AD2</f>
        <v>2</v>
      </c>
      <c r="AF2" s="103">
        <f>AE2*0.5</f>
        <v>1</v>
      </c>
      <c r="AG2" s="106">
        <v>1</v>
      </c>
      <c r="AH2" s="103">
        <v>0.56999999999999995</v>
      </c>
      <c r="AI2" s="103"/>
      <c r="AJ2" s="107">
        <v>1</v>
      </c>
      <c r="AK2" s="103">
        <f>AJ2+AG2+W2+K2+I2</f>
        <v>7</v>
      </c>
      <c r="AL2" s="138">
        <v>1</v>
      </c>
    </row>
    <row r="3" spans="1:38" x14ac:dyDescent="0.3">
      <c r="A3" s="97">
        <v>110</v>
      </c>
      <c r="B3" s="97">
        <v>91</v>
      </c>
      <c r="C3" s="7" t="s">
        <v>113</v>
      </c>
      <c r="D3" s="7" t="s">
        <v>117</v>
      </c>
      <c r="E3" s="98" t="s">
        <v>41</v>
      </c>
      <c r="F3" s="97" t="s">
        <v>129</v>
      </c>
      <c r="G3" s="97">
        <v>0.39</v>
      </c>
      <c r="H3" s="97"/>
      <c r="I3" s="99">
        <v>1</v>
      </c>
      <c r="J3" s="97">
        <v>7</v>
      </c>
      <c r="K3" s="100">
        <v>2</v>
      </c>
      <c r="L3" s="97" t="s">
        <v>155</v>
      </c>
      <c r="M3" s="101">
        <v>3</v>
      </c>
      <c r="N3" s="97">
        <v>2.2000000000000002</v>
      </c>
      <c r="O3" s="101">
        <v>3</v>
      </c>
      <c r="P3" s="97">
        <v>1.0900000000000001</v>
      </c>
      <c r="Q3" s="97">
        <v>9</v>
      </c>
      <c r="R3" s="101">
        <v>8</v>
      </c>
      <c r="S3" s="97">
        <v>1.52</v>
      </c>
      <c r="T3" s="101">
        <v>7</v>
      </c>
      <c r="U3" s="97">
        <f>M3+O3+R3+T3</f>
        <v>21</v>
      </c>
      <c r="V3" s="97">
        <f>U3*2</f>
        <v>42</v>
      </c>
      <c r="W3" s="109">
        <v>2</v>
      </c>
      <c r="X3" s="97">
        <v>1.2</v>
      </c>
      <c r="Y3" s="97">
        <v>5</v>
      </c>
      <c r="Z3" s="110">
        <v>4</v>
      </c>
      <c r="AA3" s="97">
        <v>1</v>
      </c>
      <c r="AB3" s="97">
        <v>11</v>
      </c>
      <c r="AC3" s="97">
        <f>AA3+AB3</f>
        <v>12</v>
      </c>
      <c r="AD3" s="111">
        <v>10</v>
      </c>
      <c r="AE3" s="112">
        <f>Z3+AD3</f>
        <v>14</v>
      </c>
      <c r="AF3" s="112">
        <f>AE3*0.5</f>
        <v>7</v>
      </c>
      <c r="AG3" s="113">
        <v>8</v>
      </c>
      <c r="AH3" s="112">
        <v>2.27</v>
      </c>
      <c r="AI3" s="112"/>
      <c r="AJ3" s="114">
        <v>6</v>
      </c>
      <c r="AK3" s="112">
        <f>AJ3+AG3+W3+K3+I3</f>
        <v>19</v>
      </c>
      <c r="AL3" s="127">
        <v>2</v>
      </c>
    </row>
    <row r="4" spans="1:38" x14ac:dyDescent="0.3">
      <c r="A4" s="97">
        <v>109</v>
      </c>
      <c r="B4" s="97">
        <v>92</v>
      </c>
      <c r="C4" s="7" t="s">
        <v>26</v>
      </c>
      <c r="D4" s="7" t="s">
        <v>117</v>
      </c>
      <c r="E4" s="98" t="s">
        <v>41</v>
      </c>
      <c r="F4" s="97" t="s">
        <v>130</v>
      </c>
      <c r="G4" s="97">
        <v>0.46</v>
      </c>
      <c r="H4" s="97"/>
      <c r="I4" s="99">
        <v>1</v>
      </c>
      <c r="J4" s="97">
        <v>33</v>
      </c>
      <c r="K4" s="115">
        <v>3</v>
      </c>
      <c r="L4" s="97" t="s">
        <v>166</v>
      </c>
      <c r="M4" s="101">
        <v>1</v>
      </c>
      <c r="N4" s="97">
        <v>2.2599999999999998</v>
      </c>
      <c r="O4" s="101">
        <v>1</v>
      </c>
      <c r="P4" s="97">
        <v>1.26</v>
      </c>
      <c r="Q4" s="97">
        <v>11</v>
      </c>
      <c r="R4" s="101">
        <v>2</v>
      </c>
      <c r="S4" s="97">
        <v>2.0499999999999998</v>
      </c>
      <c r="T4" s="101">
        <v>8</v>
      </c>
      <c r="U4" s="97">
        <f>M4+O4+R4+T4</f>
        <v>12</v>
      </c>
      <c r="V4" s="97">
        <f>U4*2</f>
        <v>24</v>
      </c>
      <c r="W4" s="101">
        <v>1</v>
      </c>
      <c r="X4" s="97">
        <v>1.1000000000000001</v>
      </c>
      <c r="Y4" s="97">
        <v>5</v>
      </c>
      <c r="Z4" s="110">
        <v>1</v>
      </c>
      <c r="AA4" s="97">
        <v>1</v>
      </c>
      <c r="AB4" s="97">
        <v>1</v>
      </c>
      <c r="AC4" s="97">
        <f>AA4+AB4</f>
        <v>2</v>
      </c>
      <c r="AD4" s="110">
        <v>1</v>
      </c>
      <c r="AE4" s="97">
        <f>AD4+Z4</f>
        <v>2</v>
      </c>
      <c r="AF4" s="97">
        <f>AE4*0.5</f>
        <v>1</v>
      </c>
      <c r="AG4" s="97">
        <v>1</v>
      </c>
      <c r="AH4" s="97">
        <v>1.08</v>
      </c>
      <c r="AI4" s="97"/>
      <c r="AJ4" s="116">
        <v>1</v>
      </c>
      <c r="AK4" s="97">
        <f>AJ4+AG4+W4+I4+K4</f>
        <v>7</v>
      </c>
      <c r="AL4" s="117">
        <v>1</v>
      </c>
    </row>
    <row r="5" spans="1:38" x14ac:dyDescent="0.3">
      <c r="A5" s="97">
        <v>4</v>
      </c>
      <c r="B5" s="97">
        <v>197</v>
      </c>
      <c r="C5" s="7" t="s">
        <v>33</v>
      </c>
      <c r="D5" s="7" t="s">
        <v>117</v>
      </c>
      <c r="E5" s="98" t="s">
        <v>41</v>
      </c>
      <c r="F5" s="97" t="s">
        <v>129</v>
      </c>
      <c r="G5" s="97">
        <v>0.47</v>
      </c>
      <c r="H5" s="97"/>
      <c r="I5" s="99">
        <v>4</v>
      </c>
      <c r="J5" s="97">
        <v>7</v>
      </c>
      <c r="K5" s="100">
        <v>2</v>
      </c>
      <c r="L5" s="97" t="s">
        <v>168</v>
      </c>
      <c r="M5" s="101">
        <v>13</v>
      </c>
      <c r="N5" s="97">
        <v>2.12</v>
      </c>
      <c r="O5" s="101">
        <v>2</v>
      </c>
      <c r="P5" s="97">
        <v>1.35</v>
      </c>
      <c r="Q5" s="97">
        <v>10</v>
      </c>
      <c r="R5" s="101">
        <v>6</v>
      </c>
      <c r="S5" s="97">
        <v>1.39</v>
      </c>
      <c r="T5" s="101">
        <v>2</v>
      </c>
      <c r="U5" s="97">
        <f>M5+O5+R5+T5</f>
        <v>23</v>
      </c>
      <c r="V5" s="97">
        <f>U5*2</f>
        <v>46</v>
      </c>
      <c r="W5" s="109">
        <v>4</v>
      </c>
      <c r="X5" s="97">
        <v>2</v>
      </c>
      <c r="Y5" s="97">
        <v>1</v>
      </c>
      <c r="Z5" s="110">
        <v>14</v>
      </c>
      <c r="AA5" s="97">
        <v>1</v>
      </c>
      <c r="AB5" s="97">
        <v>8</v>
      </c>
      <c r="AC5" s="97">
        <f>AA5+AB5</f>
        <v>9</v>
      </c>
      <c r="AD5" s="105">
        <v>5</v>
      </c>
      <c r="AE5" s="103">
        <f>Z5+AD5</f>
        <v>19</v>
      </c>
      <c r="AF5" s="103">
        <f>AE5*0.5</f>
        <v>9.5</v>
      </c>
      <c r="AG5" s="106">
        <v>10</v>
      </c>
      <c r="AH5" s="103">
        <v>1.1100000000000001</v>
      </c>
      <c r="AI5" s="118"/>
      <c r="AJ5" s="119">
        <v>2</v>
      </c>
      <c r="AK5" s="118">
        <f>AJ5+AG5+W5+K5+I5</f>
        <v>22</v>
      </c>
      <c r="AL5" s="178">
        <v>3</v>
      </c>
    </row>
    <row r="6" spans="1:38" x14ac:dyDescent="0.3">
      <c r="A6" s="97">
        <v>6</v>
      </c>
      <c r="B6" s="97">
        <v>195</v>
      </c>
      <c r="C6" s="7" t="s">
        <v>27</v>
      </c>
      <c r="D6" s="7" t="s">
        <v>117</v>
      </c>
      <c r="E6" s="98" t="s">
        <v>47</v>
      </c>
      <c r="F6" s="97" t="s">
        <v>130</v>
      </c>
      <c r="G6" s="97">
        <v>0.42</v>
      </c>
      <c r="H6" s="97"/>
      <c r="I6" s="120">
        <v>2</v>
      </c>
      <c r="J6" s="97">
        <v>45</v>
      </c>
      <c r="K6" s="121">
        <v>3</v>
      </c>
      <c r="L6" s="97">
        <v>6.04</v>
      </c>
      <c r="M6" s="101">
        <v>13</v>
      </c>
      <c r="N6" s="97">
        <v>1.37</v>
      </c>
      <c r="O6" s="101">
        <v>2</v>
      </c>
      <c r="P6" s="97">
        <v>2.0099999999999998</v>
      </c>
      <c r="Q6" s="97">
        <v>9</v>
      </c>
      <c r="R6" s="101">
        <v>15</v>
      </c>
      <c r="S6" s="97">
        <v>2.06</v>
      </c>
      <c r="T6" s="101">
        <v>3</v>
      </c>
      <c r="U6" s="97">
        <f>T6+R6+O6+M6</f>
        <v>33</v>
      </c>
      <c r="V6" s="97">
        <f>U6*2</f>
        <v>66</v>
      </c>
      <c r="W6" s="101">
        <v>6</v>
      </c>
      <c r="X6" s="97">
        <v>1.26</v>
      </c>
      <c r="Y6" s="97">
        <v>4</v>
      </c>
      <c r="Z6" s="110">
        <v>12</v>
      </c>
      <c r="AA6" s="97">
        <v>1</v>
      </c>
      <c r="AB6" s="97">
        <v>1</v>
      </c>
      <c r="AC6" s="112">
        <v>2</v>
      </c>
      <c r="AD6" s="111">
        <v>1</v>
      </c>
      <c r="AE6" s="112">
        <f>AD6+Z6</f>
        <v>13</v>
      </c>
      <c r="AF6" s="112">
        <f>AE6*0.5</f>
        <v>6.5</v>
      </c>
      <c r="AG6" s="111">
        <v>7</v>
      </c>
      <c r="AH6" s="112">
        <v>1.28</v>
      </c>
      <c r="AI6" s="112"/>
      <c r="AJ6" s="122">
        <v>2</v>
      </c>
      <c r="AK6" s="112">
        <f>AJ6+AG6+W6+K6+I6</f>
        <v>20</v>
      </c>
      <c r="AL6" s="123">
        <v>1</v>
      </c>
    </row>
    <row r="7" spans="1:38" x14ac:dyDescent="0.3">
      <c r="A7" s="97">
        <v>7</v>
      </c>
      <c r="B7" s="97">
        <v>194</v>
      </c>
      <c r="C7" s="7" t="s">
        <v>34</v>
      </c>
      <c r="D7" s="7" t="s">
        <v>117</v>
      </c>
      <c r="E7" s="98" t="s">
        <v>47</v>
      </c>
      <c r="F7" s="97" t="s">
        <v>129</v>
      </c>
      <c r="G7" s="97">
        <v>0.38</v>
      </c>
      <c r="H7" s="97"/>
      <c r="I7" s="120">
        <v>2</v>
      </c>
      <c r="J7" s="97">
        <v>10</v>
      </c>
      <c r="K7" s="115">
        <v>3</v>
      </c>
      <c r="L7" s="97">
        <v>5.17</v>
      </c>
      <c r="M7" s="124">
        <v>6</v>
      </c>
      <c r="N7" s="97">
        <v>3.2</v>
      </c>
      <c r="O7" s="124">
        <v>8</v>
      </c>
      <c r="P7" s="97">
        <v>2.2200000000000002</v>
      </c>
      <c r="Q7" s="97">
        <v>11</v>
      </c>
      <c r="R7" s="124">
        <v>3</v>
      </c>
      <c r="S7" s="97">
        <v>2.16</v>
      </c>
      <c r="T7" s="124">
        <v>2</v>
      </c>
      <c r="U7" s="97">
        <f>M7+O7+R7+T7</f>
        <v>19</v>
      </c>
      <c r="V7" s="97">
        <f>U7*2</f>
        <v>38</v>
      </c>
      <c r="W7" s="124">
        <v>3</v>
      </c>
      <c r="X7" s="97">
        <v>1.57</v>
      </c>
      <c r="Y7" s="97">
        <v>4</v>
      </c>
      <c r="Z7" s="110">
        <v>4</v>
      </c>
      <c r="AA7" s="97">
        <v>1</v>
      </c>
      <c r="AB7" s="97">
        <v>1</v>
      </c>
      <c r="AC7" s="97">
        <v>2</v>
      </c>
      <c r="AD7" s="110">
        <v>1</v>
      </c>
      <c r="AE7" s="97">
        <f>AD7+Z7</f>
        <v>5</v>
      </c>
      <c r="AF7" s="97">
        <f>AE7*0.5</f>
        <v>2.5</v>
      </c>
      <c r="AG7" s="110">
        <v>2</v>
      </c>
      <c r="AH7" s="97">
        <v>1.1100000000000001</v>
      </c>
      <c r="AI7" s="97"/>
      <c r="AJ7" s="125">
        <v>2</v>
      </c>
      <c r="AK7" s="97">
        <f>AJ7+AG7+W7+K7+I7</f>
        <v>12</v>
      </c>
      <c r="AL7" s="117">
        <v>1</v>
      </c>
    </row>
    <row r="8" spans="1:38" x14ac:dyDescent="0.3">
      <c r="A8" s="97">
        <v>38</v>
      </c>
      <c r="B8" s="97">
        <v>163</v>
      </c>
      <c r="C8" s="7" t="s">
        <v>7</v>
      </c>
      <c r="D8" s="5" t="s">
        <v>119</v>
      </c>
      <c r="E8" s="98" t="s">
        <v>47</v>
      </c>
      <c r="F8" s="97" t="s">
        <v>129</v>
      </c>
      <c r="G8" s="97">
        <v>0.33</v>
      </c>
      <c r="H8" s="97"/>
      <c r="I8" s="120">
        <v>1</v>
      </c>
      <c r="J8" s="97">
        <v>12</v>
      </c>
      <c r="K8" s="115">
        <v>1</v>
      </c>
      <c r="L8" s="97">
        <v>6.16</v>
      </c>
      <c r="M8" s="124">
        <v>8</v>
      </c>
      <c r="N8" s="97">
        <v>2.19</v>
      </c>
      <c r="O8" s="124">
        <v>4</v>
      </c>
      <c r="P8" s="97">
        <v>1.04</v>
      </c>
      <c r="Q8" s="97">
        <v>12</v>
      </c>
      <c r="R8" s="124">
        <v>2</v>
      </c>
      <c r="S8" s="97">
        <v>3.32</v>
      </c>
      <c r="T8" s="124">
        <v>9</v>
      </c>
      <c r="U8" s="97">
        <f>M8+O8+R8+T8</f>
        <v>23</v>
      </c>
      <c r="V8" s="97">
        <f>U8*2</f>
        <v>46</v>
      </c>
      <c r="W8" s="124">
        <v>6</v>
      </c>
      <c r="X8" s="97">
        <v>1.25</v>
      </c>
      <c r="Y8" s="97">
        <v>5</v>
      </c>
      <c r="Z8" s="110">
        <v>1</v>
      </c>
      <c r="AA8" s="97">
        <v>1</v>
      </c>
      <c r="AB8" s="97">
        <v>5</v>
      </c>
      <c r="AC8" s="97">
        <v>6</v>
      </c>
      <c r="AD8" s="110">
        <v>5</v>
      </c>
      <c r="AE8" s="97">
        <f>AD8+Z8</f>
        <v>6</v>
      </c>
      <c r="AF8" s="97">
        <f>AE8*0.5</f>
        <v>3</v>
      </c>
      <c r="AG8" s="111">
        <v>3</v>
      </c>
      <c r="AH8" s="112">
        <v>1.1200000000000001</v>
      </c>
      <c r="AI8" s="112"/>
      <c r="AJ8" s="126">
        <v>3</v>
      </c>
      <c r="AK8" s="112">
        <f>AJ8+AG8+W8+K8+I8</f>
        <v>14</v>
      </c>
      <c r="AL8" s="127">
        <v>2</v>
      </c>
    </row>
    <row r="9" spans="1:38" x14ac:dyDescent="0.3">
      <c r="A9" s="97">
        <v>11</v>
      </c>
      <c r="B9" s="97">
        <v>190</v>
      </c>
      <c r="C9" s="7" t="s">
        <v>20</v>
      </c>
      <c r="D9" s="7" t="s">
        <v>117</v>
      </c>
      <c r="E9" s="98" t="s">
        <v>50</v>
      </c>
      <c r="F9" s="97" t="s">
        <v>130</v>
      </c>
      <c r="G9" s="97">
        <v>0.3</v>
      </c>
      <c r="H9" s="97"/>
      <c r="I9" s="120">
        <v>1</v>
      </c>
      <c r="J9" s="97">
        <v>80</v>
      </c>
      <c r="K9" s="115">
        <v>2</v>
      </c>
      <c r="L9" s="97">
        <v>2.58</v>
      </c>
      <c r="M9" s="101">
        <v>9</v>
      </c>
      <c r="N9" s="97">
        <v>1.27</v>
      </c>
      <c r="O9" s="101">
        <v>3</v>
      </c>
      <c r="P9" s="97">
        <v>1.4</v>
      </c>
      <c r="Q9" s="97">
        <v>12</v>
      </c>
      <c r="R9" s="101">
        <v>5</v>
      </c>
      <c r="S9" s="97">
        <v>1.23</v>
      </c>
      <c r="T9" s="101">
        <v>3</v>
      </c>
      <c r="U9" s="97">
        <f>T9+R9+O9+M9</f>
        <v>20</v>
      </c>
      <c r="V9" s="97">
        <f>U9*2</f>
        <v>40</v>
      </c>
      <c r="W9" s="101">
        <v>3</v>
      </c>
      <c r="X9" s="97">
        <v>1.1499999999999999</v>
      </c>
      <c r="Y9" s="97">
        <v>7</v>
      </c>
      <c r="Z9" s="110">
        <v>4</v>
      </c>
      <c r="AA9" s="97">
        <v>1</v>
      </c>
      <c r="AB9" s="97">
        <v>1</v>
      </c>
      <c r="AC9" s="97">
        <v>2</v>
      </c>
      <c r="AD9" s="110">
        <v>1</v>
      </c>
      <c r="AE9" s="97">
        <f>AD9+Z9</f>
        <v>5</v>
      </c>
      <c r="AF9" s="97">
        <f>AE9*0.5</f>
        <v>2.5</v>
      </c>
      <c r="AG9" s="110">
        <v>3</v>
      </c>
      <c r="AH9" s="97">
        <v>0.33</v>
      </c>
      <c r="AI9" s="97"/>
      <c r="AJ9" s="116">
        <v>2</v>
      </c>
      <c r="AK9" s="97">
        <f>AJ9+AG9+W9+K9+I9</f>
        <v>11</v>
      </c>
      <c r="AL9" s="117">
        <v>1</v>
      </c>
    </row>
    <row r="10" spans="1:38" x14ac:dyDescent="0.3">
      <c r="A10" s="97">
        <v>54</v>
      </c>
      <c r="B10" s="97">
        <v>147</v>
      </c>
      <c r="C10" s="7" t="s">
        <v>64</v>
      </c>
      <c r="D10" s="7" t="s">
        <v>120</v>
      </c>
      <c r="E10" s="98" t="s">
        <v>50</v>
      </c>
      <c r="F10" s="97" t="s">
        <v>130</v>
      </c>
      <c r="G10" s="97">
        <v>1.0900000000000001</v>
      </c>
      <c r="H10" s="97"/>
      <c r="I10" s="120">
        <v>10</v>
      </c>
      <c r="J10" s="97">
        <v>79</v>
      </c>
      <c r="K10" s="115">
        <v>3</v>
      </c>
      <c r="L10" s="97">
        <v>1.28</v>
      </c>
      <c r="M10" s="101">
        <v>1</v>
      </c>
      <c r="N10" s="97">
        <v>1.27</v>
      </c>
      <c r="O10" s="101">
        <v>3</v>
      </c>
      <c r="P10" s="97">
        <v>1</v>
      </c>
      <c r="Q10" s="97">
        <v>12</v>
      </c>
      <c r="R10" s="101">
        <v>2</v>
      </c>
      <c r="S10" s="97">
        <v>1.22</v>
      </c>
      <c r="T10" s="101">
        <v>2</v>
      </c>
      <c r="U10" s="97">
        <f>T10+R10+O10+M10</f>
        <v>8</v>
      </c>
      <c r="V10" s="97">
        <f>U10*2</f>
        <v>16</v>
      </c>
      <c r="W10" s="101">
        <v>1</v>
      </c>
      <c r="X10" s="97">
        <v>0.48</v>
      </c>
      <c r="Y10" s="97">
        <v>7</v>
      </c>
      <c r="Z10" s="110">
        <v>1</v>
      </c>
      <c r="AA10" s="97">
        <v>1</v>
      </c>
      <c r="AB10" s="97">
        <v>1</v>
      </c>
      <c r="AC10" s="97">
        <v>2</v>
      </c>
      <c r="AD10" s="110">
        <v>1</v>
      </c>
      <c r="AE10" s="97">
        <f>AD10+Z10</f>
        <v>2</v>
      </c>
      <c r="AF10" s="97">
        <f>AE10*0.5</f>
        <v>1</v>
      </c>
      <c r="AG10" s="110">
        <v>1</v>
      </c>
      <c r="AH10" s="97">
        <v>0.28999999999999998</v>
      </c>
      <c r="AI10" s="97"/>
      <c r="AJ10" s="116">
        <v>1</v>
      </c>
      <c r="AK10" s="97">
        <f>AJ10+AG10+W10+K10+I10</f>
        <v>16</v>
      </c>
      <c r="AL10" s="117">
        <v>2</v>
      </c>
    </row>
    <row r="11" spans="1:38" x14ac:dyDescent="0.3">
      <c r="A11" s="97">
        <v>116</v>
      </c>
      <c r="B11" s="97">
        <v>85</v>
      </c>
      <c r="C11" s="7" t="s">
        <v>24</v>
      </c>
      <c r="D11" s="7" t="s">
        <v>117</v>
      </c>
      <c r="E11" s="98" t="s">
        <v>50</v>
      </c>
      <c r="F11" s="97" t="s">
        <v>129</v>
      </c>
      <c r="G11" s="97">
        <v>0.36</v>
      </c>
      <c r="H11" s="97"/>
      <c r="I11" s="120">
        <v>4</v>
      </c>
      <c r="J11" s="97">
        <v>15</v>
      </c>
      <c r="K11" s="115">
        <v>1</v>
      </c>
      <c r="L11" s="97">
        <v>3.08</v>
      </c>
      <c r="M11" s="128">
        <v>8</v>
      </c>
      <c r="N11" s="97">
        <v>0.59</v>
      </c>
      <c r="O11" s="128">
        <v>1</v>
      </c>
      <c r="P11" s="97">
        <v>1.33</v>
      </c>
      <c r="Q11" s="97">
        <v>12</v>
      </c>
      <c r="R11" s="128">
        <v>5</v>
      </c>
      <c r="S11" s="97">
        <v>1.25</v>
      </c>
      <c r="T11" s="128">
        <v>2</v>
      </c>
      <c r="U11" s="97">
        <f>M11+O11+R11+T11</f>
        <v>16</v>
      </c>
      <c r="V11" s="97">
        <f>U11*2</f>
        <v>32</v>
      </c>
      <c r="W11" s="128">
        <v>3</v>
      </c>
      <c r="X11" s="97">
        <v>1.1399999999999999</v>
      </c>
      <c r="Y11" s="97">
        <v>7</v>
      </c>
      <c r="Z11" s="110">
        <v>1</v>
      </c>
      <c r="AA11" s="97">
        <v>1</v>
      </c>
      <c r="AB11" s="97">
        <v>1</v>
      </c>
      <c r="AC11" s="97">
        <v>2</v>
      </c>
      <c r="AD11" s="110">
        <v>1</v>
      </c>
      <c r="AE11" s="97">
        <f>AD11+Z11</f>
        <v>2</v>
      </c>
      <c r="AF11" s="97">
        <f>AE11/2</f>
        <v>1</v>
      </c>
      <c r="AG11" s="110">
        <v>1</v>
      </c>
      <c r="AH11" s="97">
        <v>0.33</v>
      </c>
      <c r="AI11" s="97"/>
      <c r="AJ11" s="129">
        <v>2</v>
      </c>
      <c r="AK11" s="97">
        <f>AJ11+AG11+W11+K11+I11</f>
        <v>11</v>
      </c>
      <c r="AL11" s="130">
        <v>1</v>
      </c>
    </row>
    <row r="12" spans="1:38" x14ac:dyDescent="0.3">
      <c r="A12" s="97">
        <v>13</v>
      </c>
      <c r="B12" s="97">
        <v>188</v>
      </c>
      <c r="C12" s="7" t="s">
        <v>21</v>
      </c>
      <c r="D12" s="7" t="s">
        <v>117</v>
      </c>
      <c r="E12" s="98" t="s">
        <v>50</v>
      </c>
      <c r="F12" s="97" t="s">
        <v>129</v>
      </c>
      <c r="G12" s="97">
        <v>0.32</v>
      </c>
      <c r="H12" s="97"/>
      <c r="I12" s="120">
        <v>1</v>
      </c>
      <c r="J12" s="97">
        <v>7</v>
      </c>
      <c r="K12" s="115">
        <v>3</v>
      </c>
      <c r="L12" s="97">
        <v>2.15</v>
      </c>
      <c r="M12" s="128">
        <v>2</v>
      </c>
      <c r="N12" s="97">
        <v>1.22</v>
      </c>
      <c r="O12" s="128">
        <v>7</v>
      </c>
      <c r="P12" s="97">
        <v>1.05</v>
      </c>
      <c r="Q12" s="97">
        <v>12</v>
      </c>
      <c r="R12" s="128">
        <v>1</v>
      </c>
      <c r="S12" s="97">
        <v>1.34</v>
      </c>
      <c r="T12" s="128">
        <v>3</v>
      </c>
      <c r="U12" s="97">
        <f>M12+O12+R12+T12</f>
        <v>13</v>
      </c>
      <c r="V12" s="97">
        <f>U12*2</f>
        <v>26</v>
      </c>
      <c r="W12" s="128">
        <v>1</v>
      </c>
      <c r="X12" s="97">
        <v>1.38</v>
      </c>
      <c r="Y12" s="97">
        <v>7</v>
      </c>
      <c r="Z12" s="110">
        <v>5</v>
      </c>
      <c r="AA12" s="97">
        <v>1</v>
      </c>
      <c r="AB12" s="97">
        <v>1</v>
      </c>
      <c r="AC12" s="97">
        <v>2</v>
      </c>
      <c r="AD12" s="110">
        <v>1</v>
      </c>
      <c r="AE12" s="97">
        <f>AD12+Z12</f>
        <v>6</v>
      </c>
      <c r="AF12" s="97">
        <f>AE12/2</f>
        <v>3</v>
      </c>
      <c r="AG12" s="110">
        <v>3</v>
      </c>
      <c r="AH12" s="97">
        <v>0.51</v>
      </c>
      <c r="AI12" s="97"/>
      <c r="AJ12" s="129">
        <v>7</v>
      </c>
      <c r="AK12" s="97">
        <f>AJ12+AG12+W12+K12+I12</f>
        <v>15</v>
      </c>
      <c r="AL12" s="130">
        <v>2</v>
      </c>
    </row>
    <row r="13" spans="1:38" x14ac:dyDescent="0.3">
      <c r="A13" s="103">
        <v>17</v>
      </c>
      <c r="B13" s="103">
        <v>184</v>
      </c>
      <c r="C13" s="72" t="s">
        <v>37</v>
      </c>
      <c r="D13" s="72" t="s">
        <v>117</v>
      </c>
      <c r="E13" s="131" t="s">
        <v>38</v>
      </c>
      <c r="F13" s="103" t="s">
        <v>129</v>
      </c>
      <c r="G13" s="103">
        <v>0.35</v>
      </c>
      <c r="H13" s="103"/>
      <c r="I13" s="132">
        <v>1</v>
      </c>
      <c r="J13" s="103">
        <v>15</v>
      </c>
      <c r="K13" s="133">
        <v>1</v>
      </c>
      <c r="L13" s="103">
        <v>2.12</v>
      </c>
      <c r="M13" s="102">
        <v>2</v>
      </c>
      <c r="N13" s="103">
        <v>0.41</v>
      </c>
      <c r="O13" s="101">
        <v>1</v>
      </c>
      <c r="P13" s="97">
        <v>0.56000000000000005</v>
      </c>
      <c r="Q13" s="97">
        <v>12</v>
      </c>
      <c r="R13" s="101">
        <v>2</v>
      </c>
      <c r="S13" s="97">
        <v>0.45</v>
      </c>
      <c r="T13" s="101">
        <v>1</v>
      </c>
      <c r="U13" s="97">
        <f>M13+T13+R13+O13</f>
        <v>6</v>
      </c>
      <c r="V13" s="97">
        <f>U13*2</f>
        <v>12</v>
      </c>
      <c r="W13" s="101">
        <v>1</v>
      </c>
      <c r="X13" s="97">
        <v>1.32</v>
      </c>
      <c r="Y13" s="97">
        <v>9</v>
      </c>
      <c r="Z13" s="134">
        <v>1</v>
      </c>
      <c r="AA13" s="97">
        <v>1</v>
      </c>
      <c r="AB13" s="97">
        <v>1</v>
      </c>
      <c r="AC13" s="97">
        <v>2</v>
      </c>
      <c r="AD13" s="134">
        <v>1</v>
      </c>
      <c r="AE13" s="97">
        <f>AD13+Z13</f>
        <v>2</v>
      </c>
      <c r="AF13" s="97">
        <f>AE13*0.5</f>
        <v>1</v>
      </c>
      <c r="AG13" s="134">
        <v>1</v>
      </c>
      <c r="AH13" s="97">
        <v>0.27</v>
      </c>
      <c r="AI13" s="97"/>
      <c r="AJ13" s="116">
        <v>2</v>
      </c>
      <c r="AK13" s="97">
        <f>AJ13+AG13+W13+K13+I13</f>
        <v>6</v>
      </c>
      <c r="AL13" s="117">
        <v>1</v>
      </c>
    </row>
    <row r="14" spans="1:38" x14ac:dyDescent="0.3">
      <c r="A14" s="97">
        <v>44</v>
      </c>
      <c r="B14" s="97">
        <v>157</v>
      </c>
      <c r="C14" s="5" t="s">
        <v>10</v>
      </c>
      <c r="D14" s="5" t="s">
        <v>119</v>
      </c>
      <c r="E14" s="98" t="s">
        <v>38</v>
      </c>
      <c r="F14" s="97" t="s">
        <v>130</v>
      </c>
      <c r="G14" s="97">
        <v>0.49</v>
      </c>
      <c r="H14" s="97"/>
      <c r="I14" s="120">
        <v>3</v>
      </c>
      <c r="J14" s="97">
        <v>80</v>
      </c>
      <c r="K14" s="115">
        <v>2</v>
      </c>
      <c r="L14" s="97">
        <v>1.51</v>
      </c>
      <c r="M14" s="128">
        <v>2</v>
      </c>
      <c r="N14" s="97">
        <v>1.23</v>
      </c>
      <c r="O14" s="135">
        <v>4</v>
      </c>
      <c r="P14" s="103">
        <v>0.39</v>
      </c>
      <c r="Q14" s="103">
        <v>11</v>
      </c>
      <c r="R14" s="135">
        <v>3</v>
      </c>
      <c r="S14" s="103">
        <v>0.56999999999999995</v>
      </c>
      <c r="T14" s="135">
        <v>2</v>
      </c>
      <c r="U14" s="103">
        <f>T14+R14+O14+M14</f>
        <v>11</v>
      </c>
      <c r="V14" s="103">
        <f>U14*2</f>
        <v>22</v>
      </c>
      <c r="W14" s="135">
        <v>1</v>
      </c>
      <c r="X14" s="103">
        <v>1.4</v>
      </c>
      <c r="Y14" s="103">
        <v>9</v>
      </c>
      <c r="Z14" s="136">
        <v>2</v>
      </c>
      <c r="AA14" s="103">
        <v>1</v>
      </c>
      <c r="AB14" s="103">
        <v>1</v>
      </c>
      <c r="AC14" s="103">
        <v>2</v>
      </c>
      <c r="AD14" s="136">
        <v>1</v>
      </c>
      <c r="AE14" s="103">
        <f>AD14+Z14</f>
        <v>3</v>
      </c>
      <c r="AF14" s="103">
        <f>AE14*0.5</f>
        <v>1.5</v>
      </c>
      <c r="AG14" s="136">
        <v>2</v>
      </c>
      <c r="AH14" s="103">
        <v>0.42</v>
      </c>
      <c r="AI14" s="103"/>
      <c r="AJ14" s="137">
        <v>3</v>
      </c>
      <c r="AK14" s="103">
        <f>AJ14+AG14+W14+K14+I14</f>
        <v>11</v>
      </c>
      <c r="AL14" s="138">
        <v>1</v>
      </c>
    </row>
    <row r="15" spans="1:38" x14ac:dyDescent="0.3">
      <c r="A15" s="97">
        <v>47</v>
      </c>
      <c r="B15" s="97">
        <v>154</v>
      </c>
      <c r="C15" s="7" t="s">
        <v>11</v>
      </c>
      <c r="D15" s="5" t="s">
        <v>119</v>
      </c>
      <c r="E15" s="98" t="s">
        <v>38</v>
      </c>
      <c r="F15" s="97" t="s">
        <v>129</v>
      </c>
      <c r="G15" s="97">
        <v>0.38</v>
      </c>
      <c r="H15" s="97"/>
      <c r="I15" s="120">
        <v>3</v>
      </c>
      <c r="J15" s="97">
        <v>10</v>
      </c>
      <c r="K15" s="139">
        <v>2</v>
      </c>
      <c r="L15" s="97">
        <v>2.0699999999999998</v>
      </c>
      <c r="M15" s="101">
        <v>1</v>
      </c>
      <c r="N15" s="97">
        <v>1.1100000000000001</v>
      </c>
      <c r="O15" s="101">
        <v>3</v>
      </c>
      <c r="P15" s="97">
        <v>0.3</v>
      </c>
      <c r="Q15" s="97">
        <v>12</v>
      </c>
      <c r="R15" s="101">
        <v>1</v>
      </c>
      <c r="S15" s="97">
        <v>0.54</v>
      </c>
      <c r="T15" s="101">
        <v>2</v>
      </c>
      <c r="U15" s="97">
        <f>M15+T15+R15+O15</f>
        <v>7</v>
      </c>
      <c r="V15" s="97">
        <f>U15*2</f>
        <v>14</v>
      </c>
      <c r="W15" s="101">
        <v>2</v>
      </c>
      <c r="X15" s="97">
        <v>1.4</v>
      </c>
      <c r="Y15" s="97">
        <v>9</v>
      </c>
      <c r="Z15" s="134">
        <v>2</v>
      </c>
      <c r="AA15" s="97">
        <v>1</v>
      </c>
      <c r="AB15" s="97">
        <v>1</v>
      </c>
      <c r="AC15" s="97">
        <v>2</v>
      </c>
      <c r="AD15" s="134">
        <v>1</v>
      </c>
      <c r="AE15" s="97">
        <f>AD15+Z15</f>
        <v>3</v>
      </c>
      <c r="AF15" s="97">
        <f>AE15*0.5</f>
        <v>1.5</v>
      </c>
      <c r="AG15" s="134">
        <v>2</v>
      </c>
      <c r="AH15" s="97">
        <v>0.54</v>
      </c>
      <c r="AI15" s="97"/>
      <c r="AJ15" s="116">
        <v>6</v>
      </c>
      <c r="AK15" s="97">
        <f>AJ15+AG15+W15+K15+I15</f>
        <v>15</v>
      </c>
      <c r="AL15" s="117">
        <v>2</v>
      </c>
    </row>
    <row r="16" spans="1:38" x14ac:dyDescent="0.3">
      <c r="A16" s="97">
        <v>108</v>
      </c>
      <c r="B16" s="97">
        <v>93</v>
      </c>
      <c r="C16" s="7" t="s">
        <v>112</v>
      </c>
      <c r="D16" s="7" t="s">
        <v>117</v>
      </c>
      <c r="E16" s="98" t="s">
        <v>41</v>
      </c>
      <c r="F16" s="97" t="s">
        <v>129</v>
      </c>
      <c r="G16" s="97">
        <v>0.43</v>
      </c>
      <c r="H16" s="97"/>
      <c r="I16" s="99">
        <v>2</v>
      </c>
      <c r="J16" s="97">
        <v>6</v>
      </c>
      <c r="K16" s="100">
        <v>4</v>
      </c>
      <c r="L16" s="97" t="s">
        <v>159</v>
      </c>
      <c r="M16" s="101">
        <v>5</v>
      </c>
      <c r="N16" s="97">
        <v>3.49</v>
      </c>
      <c r="O16" s="102">
        <v>13</v>
      </c>
      <c r="P16" s="103">
        <v>1.4</v>
      </c>
      <c r="Q16" s="103">
        <v>11</v>
      </c>
      <c r="R16" s="102">
        <v>5</v>
      </c>
      <c r="S16" s="103">
        <v>1.43</v>
      </c>
      <c r="T16" s="102">
        <v>5</v>
      </c>
      <c r="U16" s="103">
        <f>M16+O16+R16+T16</f>
        <v>28</v>
      </c>
      <c r="V16" s="103">
        <f>U16*2</f>
        <v>56</v>
      </c>
      <c r="W16" s="104">
        <v>7</v>
      </c>
      <c r="X16" s="103">
        <v>1.47</v>
      </c>
      <c r="Y16" s="103">
        <v>5</v>
      </c>
      <c r="Z16" s="105">
        <v>5</v>
      </c>
      <c r="AA16" s="103">
        <v>10</v>
      </c>
      <c r="AB16" s="103">
        <v>1</v>
      </c>
      <c r="AC16" s="103">
        <f>AA16+AB16</f>
        <v>11</v>
      </c>
      <c r="AD16" s="105">
        <v>7</v>
      </c>
      <c r="AE16" s="103">
        <f>Z16+AD16</f>
        <v>12</v>
      </c>
      <c r="AF16" s="103">
        <f>AE16*0.5</f>
        <v>6</v>
      </c>
      <c r="AG16" s="106">
        <v>6</v>
      </c>
      <c r="AH16" s="103">
        <v>2.08</v>
      </c>
      <c r="AI16" s="118"/>
      <c r="AJ16" s="119">
        <v>5</v>
      </c>
      <c r="AK16" s="118">
        <f>AJ16+AG16+W16+K16+I16</f>
        <v>24</v>
      </c>
      <c r="AL16" s="165">
        <v>4</v>
      </c>
    </row>
    <row r="17" spans="1:38" x14ac:dyDescent="0.3">
      <c r="A17" s="97">
        <v>23</v>
      </c>
      <c r="B17" s="97">
        <v>178</v>
      </c>
      <c r="C17" s="5" t="s">
        <v>45</v>
      </c>
      <c r="D17" s="97" t="s">
        <v>118</v>
      </c>
      <c r="E17" s="98" t="s">
        <v>47</v>
      </c>
      <c r="F17" s="97" t="s">
        <v>130</v>
      </c>
      <c r="G17" s="97">
        <v>1.19</v>
      </c>
      <c r="H17" s="97"/>
      <c r="I17" s="120">
        <v>4</v>
      </c>
      <c r="J17" s="97">
        <v>39</v>
      </c>
      <c r="K17" s="121">
        <v>9</v>
      </c>
      <c r="L17" s="97">
        <v>3.07</v>
      </c>
      <c r="M17" s="101">
        <v>3</v>
      </c>
      <c r="N17" s="97">
        <v>1.57</v>
      </c>
      <c r="O17" s="101">
        <v>4</v>
      </c>
      <c r="P17" s="97">
        <v>2.4500000000000002</v>
      </c>
      <c r="Q17" s="97">
        <v>7</v>
      </c>
      <c r="R17" s="101">
        <v>17</v>
      </c>
      <c r="S17" s="97">
        <v>3.07</v>
      </c>
      <c r="T17" s="101">
        <v>18</v>
      </c>
      <c r="U17" s="97">
        <f>T17+R17+O17+M17</f>
        <v>42</v>
      </c>
      <c r="V17" s="97">
        <f>U17*2</f>
        <v>84</v>
      </c>
      <c r="W17" s="101">
        <v>12</v>
      </c>
      <c r="X17" s="97">
        <v>1.2</v>
      </c>
      <c r="Y17" s="97">
        <v>5</v>
      </c>
      <c r="Z17" s="110">
        <v>4</v>
      </c>
      <c r="AA17" s="97">
        <v>1</v>
      </c>
      <c r="AB17" s="97">
        <v>1</v>
      </c>
      <c r="AC17" s="97">
        <v>2</v>
      </c>
      <c r="AD17" s="110">
        <v>1</v>
      </c>
      <c r="AE17" s="97">
        <f>AD17+Z17</f>
        <v>5</v>
      </c>
      <c r="AF17" s="97">
        <f>AE17*0.5</f>
        <v>2.5</v>
      </c>
      <c r="AG17" s="110">
        <v>3</v>
      </c>
      <c r="AH17" s="97">
        <v>1.24</v>
      </c>
      <c r="AI17" s="97"/>
      <c r="AJ17" s="116">
        <v>1</v>
      </c>
      <c r="AK17" s="97">
        <f>AJ17+AG17+W17+K17+I17</f>
        <v>29</v>
      </c>
      <c r="AL17" s="140">
        <v>2</v>
      </c>
    </row>
    <row r="18" spans="1:38" x14ac:dyDescent="0.3">
      <c r="A18" s="97">
        <v>35</v>
      </c>
      <c r="B18" s="97">
        <v>166</v>
      </c>
      <c r="C18" s="7" t="s">
        <v>5</v>
      </c>
      <c r="D18" s="5" t="s">
        <v>119</v>
      </c>
      <c r="E18" s="98" t="s">
        <v>47</v>
      </c>
      <c r="F18" s="97" t="s">
        <v>130</v>
      </c>
      <c r="G18" s="97">
        <v>2.13</v>
      </c>
      <c r="H18" s="97">
        <v>2</v>
      </c>
      <c r="I18" s="120">
        <v>18</v>
      </c>
      <c r="J18" s="97">
        <v>52</v>
      </c>
      <c r="K18" s="121">
        <v>1</v>
      </c>
      <c r="L18" s="97">
        <v>2.52</v>
      </c>
      <c r="M18" s="101">
        <v>1</v>
      </c>
      <c r="N18" s="97">
        <v>1.1599999999999999</v>
      </c>
      <c r="O18" s="101">
        <v>1</v>
      </c>
      <c r="P18" s="97">
        <v>0.32</v>
      </c>
      <c r="Q18" s="97">
        <v>12</v>
      </c>
      <c r="R18" s="101">
        <v>1</v>
      </c>
      <c r="S18" s="97">
        <v>2.0099999999999998</v>
      </c>
      <c r="T18" s="101">
        <v>1</v>
      </c>
      <c r="U18" s="97">
        <f>T18+R18+O18+M18</f>
        <v>4</v>
      </c>
      <c r="V18" s="97">
        <f>U18*2</f>
        <v>8</v>
      </c>
      <c r="W18" s="101">
        <v>1</v>
      </c>
      <c r="X18" s="97">
        <v>0.39</v>
      </c>
      <c r="Y18" s="97">
        <v>5</v>
      </c>
      <c r="Z18" s="110">
        <v>1</v>
      </c>
      <c r="AA18" s="97">
        <v>1</v>
      </c>
      <c r="AB18" s="97">
        <v>1</v>
      </c>
      <c r="AC18" s="97">
        <v>2</v>
      </c>
      <c r="AD18" s="110">
        <v>1</v>
      </c>
      <c r="AE18" s="97">
        <f>AD18+Z18</f>
        <v>2</v>
      </c>
      <c r="AF18" s="97">
        <f>AE18*0.5</f>
        <v>1</v>
      </c>
      <c r="AG18" s="110">
        <v>1</v>
      </c>
      <c r="AH18" s="97">
        <v>3.31</v>
      </c>
      <c r="AI18" s="97"/>
      <c r="AJ18" s="116">
        <v>9</v>
      </c>
      <c r="AK18" s="97">
        <f>AJ18+AG18+W18+K18+I18</f>
        <v>30</v>
      </c>
      <c r="AL18" s="140">
        <v>3</v>
      </c>
    </row>
    <row r="19" spans="1:38" x14ac:dyDescent="0.3">
      <c r="A19" s="97">
        <v>34</v>
      </c>
      <c r="B19" s="97">
        <v>167</v>
      </c>
      <c r="C19" s="7" t="s">
        <v>54</v>
      </c>
      <c r="D19" s="5" t="s">
        <v>119</v>
      </c>
      <c r="E19" s="98" t="s">
        <v>47</v>
      </c>
      <c r="F19" s="97" t="s">
        <v>130</v>
      </c>
      <c r="G19" s="97">
        <v>1.17</v>
      </c>
      <c r="H19" s="97"/>
      <c r="I19" s="120">
        <v>3</v>
      </c>
      <c r="J19" s="97">
        <v>46</v>
      </c>
      <c r="K19" s="121">
        <v>2</v>
      </c>
      <c r="L19" s="97">
        <v>4.2300000000000004</v>
      </c>
      <c r="M19" s="101">
        <v>7</v>
      </c>
      <c r="N19" s="97">
        <v>2.2599999999999998</v>
      </c>
      <c r="O19" s="101">
        <v>8</v>
      </c>
      <c r="P19" s="97">
        <v>1.24</v>
      </c>
      <c r="Q19" s="97">
        <v>12</v>
      </c>
      <c r="R19" s="101">
        <v>3</v>
      </c>
      <c r="S19" s="97">
        <v>2.4300000000000002</v>
      </c>
      <c r="T19" s="101">
        <v>12</v>
      </c>
      <c r="U19" s="97">
        <f>T19+R19+O19+M19</f>
        <v>30</v>
      </c>
      <c r="V19" s="97">
        <f>U19*2</f>
        <v>60</v>
      </c>
      <c r="W19" s="101">
        <v>5</v>
      </c>
      <c r="X19" s="97">
        <v>1.4</v>
      </c>
      <c r="Y19" s="97">
        <v>4</v>
      </c>
      <c r="Z19" s="110">
        <v>14</v>
      </c>
      <c r="AA19" s="97">
        <v>1</v>
      </c>
      <c r="AB19" s="97">
        <v>1</v>
      </c>
      <c r="AC19" s="97">
        <v>2</v>
      </c>
      <c r="AD19" s="110">
        <v>1</v>
      </c>
      <c r="AE19" s="97">
        <f>AD19+Z19</f>
        <v>15</v>
      </c>
      <c r="AF19" s="97">
        <f>AE19*0.5</f>
        <v>7.5</v>
      </c>
      <c r="AG19" s="110">
        <v>9</v>
      </c>
      <c r="AH19" s="97">
        <v>1.48</v>
      </c>
      <c r="AI19" s="97">
        <v>2</v>
      </c>
      <c r="AJ19" s="116">
        <v>13</v>
      </c>
      <c r="AK19" s="97">
        <f>AJ19+AG19+W19+K19+I19</f>
        <v>32</v>
      </c>
      <c r="AL19" s="130">
        <v>4</v>
      </c>
    </row>
    <row r="20" spans="1:38" x14ac:dyDescent="0.3">
      <c r="A20" s="97">
        <v>66</v>
      </c>
      <c r="B20" s="97">
        <v>135</v>
      </c>
      <c r="C20" s="5" t="s">
        <v>76</v>
      </c>
      <c r="D20" s="5" t="s">
        <v>121</v>
      </c>
      <c r="E20" s="98" t="s">
        <v>47</v>
      </c>
      <c r="F20" s="97" t="s">
        <v>130</v>
      </c>
      <c r="G20" s="97">
        <v>0.38</v>
      </c>
      <c r="H20" s="97"/>
      <c r="I20" s="120">
        <v>1</v>
      </c>
      <c r="J20" s="97">
        <v>44</v>
      </c>
      <c r="K20" s="121">
        <v>7</v>
      </c>
      <c r="L20" s="97">
        <v>6.5</v>
      </c>
      <c r="M20" s="101">
        <v>15</v>
      </c>
      <c r="N20" s="97">
        <v>5.22</v>
      </c>
      <c r="O20" s="101">
        <v>11</v>
      </c>
      <c r="P20" s="97">
        <v>0.56000000000000005</v>
      </c>
      <c r="Q20" s="97">
        <v>11</v>
      </c>
      <c r="R20" s="101">
        <v>5</v>
      </c>
      <c r="S20" s="97">
        <v>2.34</v>
      </c>
      <c r="T20" s="101">
        <v>7</v>
      </c>
      <c r="U20" s="97">
        <f>T20+R20+O20+M20</f>
        <v>38</v>
      </c>
      <c r="V20" s="97">
        <f>U20*2</f>
        <v>76</v>
      </c>
      <c r="W20" s="101">
        <v>9</v>
      </c>
      <c r="X20" s="97">
        <v>2</v>
      </c>
      <c r="Y20" s="97">
        <v>3</v>
      </c>
      <c r="Z20" s="110">
        <v>19</v>
      </c>
      <c r="AA20" s="97">
        <v>1</v>
      </c>
      <c r="AB20" s="97">
        <v>16</v>
      </c>
      <c r="AC20" s="97">
        <v>17</v>
      </c>
      <c r="AD20" s="110">
        <v>13</v>
      </c>
      <c r="AE20" s="97">
        <f>AD20+Z20</f>
        <v>32</v>
      </c>
      <c r="AF20" s="97">
        <f>AE20*0.5</f>
        <v>16</v>
      </c>
      <c r="AG20" s="110">
        <v>16</v>
      </c>
      <c r="AH20" s="97">
        <v>1.42</v>
      </c>
      <c r="AI20" s="97"/>
      <c r="AJ20" s="116">
        <v>4</v>
      </c>
      <c r="AK20" s="97">
        <f>AJ20+AG20+W20+K20+I20</f>
        <v>37</v>
      </c>
      <c r="AL20" s="130">
        <v>5</v>
      </c>
    </row>
    <row r="21" spans="1:38" x14ac:dyDescent="0.3">
      <c r="A21" s="112">
        <v>24</v>
      </c>
      <c r="B21" s="112">
        <v>177</v>
      </c>
      <c r="C21" s="71" t="s">
        <v>46</v>
      </c>
      <c r="D21" s="112" t="s">
        <v>118</v>
      </c>
      <c r="E21" s="141" t="s">
        <v>47</v>
      </c>
      <c r="F21" s="112" t="s">
        <v>130</v>
      </c>
      <c r="G21" s="112">
        <v>1.24</v>
      </c>
      <c r="H21" s="112"/>
      <c r="I21" s="142">
        <v>6</v>
      </c>
      <c r="J21" s="112">
        <v>34</v>
      </c>
      <c r="K21" s="143">
        <v>11</v>
      </c>
      <c r="L21" s="112">
        <v>3.46</v>
      </c>
      <c r="M21" s="144">
        <v>4</v>
      </c>
      <c r="N21" s="112">
        <v>2.25</v>
      </c>
      <c r="O21" s="144">
        <v>7</v>
      </c>
      <c r="P21" s="112">
        <v>1.24</v>
      </c>
      <c r="Q21" s="112">
        <v>11</v>
      </c>
      <c r="R21" s="144">
        <v>6</v>
      </c>
      <c r="S21" s="112">
        <v>2.39</v>
      </c>
      <c r="T21" s="144">
        <v>9</v>
      </c>
      <c r="U21" s="112">
        <f>T21+R21+O21+M21</f>
        <v>26</v>
      </c>
      <c r="V21" s="112">
        <f>U21*2</f>
        <v>52</v>
      </c>
      <c r="W21" s="144">
        <v>3</v>
      </c>
      <c r="X21" s="112">
        <v>0.55000000000000004</v>
      </c>
      <c r="Y21" s="112">
        <v>4</v>
      </c>
      <c r="Z21" s="111">
        <v>7</v>
      </c>
      <c r="AA21" s="112">
        <v>1</v>
      </c>
      <c r="AB21" s="112">
        <v>11</v>
      </c>
      <c r="AC21" s="112">
        <v>12</v>
      </c>
      <c r="AD21" s="111">
        <v>10</v>
      </c>
      <c r="AE21" s="112">
        <f>AD21+Z21</f>
        <v>17</v>
      </c>
      <c r="AF21" s="112">
        <f>AE21*0.5</f>
        <v>8.5</v>
      </c>
      <c r="AG21" s="111">
        <v>10</v>
      </c>
      <c r="AH21" s="112">
        <v>4.46</v>
      </c>
      <c r="AI21" s="112">
        <v>1</v>
      </c>
      <c r="AJ21" s="122">
        <v>12</v>
      </c>
      <c r="AK21" s="112">
        <f>AJ21+AG21+W21+K21+I21</f>
        <v>42</v>
      </c>
      <c r="AL21" s="145">
        <v>6</v>
      </c>
    </row>
    <row r="22" spans="1:38" x14ac:dyDescent="0.3">
      <c r="A22" s="97">
        <v>14</v>
      </c>
      <c r="B22" s="97">
        <v>187</v>
      </c>
      <c r="C22" s="7" t="s">
        <v>36</v>
      </c>
      <c r="D22" s="7" t="s">
        <v>117</v>
      </c>
      <c r="E22" s="98" t="s">
        <v>50</v>
      </c>
      <c r="F22" s="97" t="s">
        <v>129</v>
      </c>
      <c r="G22" s="97">
        <v>0.35</v>
      </c>
      <c r="H22" s="97"/>
      <c r="I22" s="120">
        <v>2</v>
      </c>
      <c r="J22" s="97">
        <v>10</v>
      </c>
      <c r="K22" s="115">
        <v>2</v>
      </c>
      <c r="L22" s="97">
        <v>2.52</v>
      </c>
      <c r="M22" s="128">
        <v>6</v>
      </c>
      <c r="N22" s="97">
        <v>1.02</v>
      </c>
      <c r="O22" s="128">
        <v>3</v>
      </c>
      <c r="P22" s="97">
        <v>1.38</v>
      </c>
      <c r="Q22" s="97">
        <v>11</v>
      </c>
      <c r="R22" s="128">
        <v>8</v>
      </c>
      <c r="S22" s="97">
        <v>1.2</v>
      </c>
      <c r="T22" s="128">
        <v>1</v>
      </c>
      <c r="U22" s="97">
        <f>M22+O22+R22+T22</f>
        <v>18</v>
      </c>
      <c r="V22" s="97">
        <f>U22*2</f>
        <v>36</v>
      </c>
      <c r="W22" s="128">
        <v>4</v>
      </c>
      <c r="X22" s="97">
        <v>1.47</v>
      </c>
      <c r="Y22" s="97">
        <v>7</v>
      </c>
      <c r="Z22" s="110">
        <v>7</v>
      </c>
      <c r="AA22" s="97">
        <v>1</v>
      </c>
      <c r="AB22" s="97">
        <v>1</v>
      </c>
      <c r="AC22" s="97">
        <v>2</v>
      </c>
      <c r="AD22" s="110">
        <v>1</v>
      </c>
      <c r="AE22" s="97">
        <f>AD22+Z22</f>
        <v>8</v>
      </c>
      <c r="AF22" s="97">
        <f>AE22/2</f>
        <v>4</v>
      </c>
      <c r="AG22" s="110">
        <v>4</v>
      </c>
      <c r="AH22" s="97">
        <v>0.49</v>
      </c>
      <c r="AI22" s="97"/>
      <c r="AJ22" s="129">
        <v>6</v>
      </c>
      <c r="AK22" s="97">
        <f>AJ22+AG22+W22+K22+I22</f>
        <v>18</v>
      </c>
      <c r="AL22" s="130">
        <v>3</v>
      </c>
    </row>
    <row r="23" spans="1:38" x14ac:dyDescent="0.3">
      <c r="A23" s="97">
        <v>117</v>
      </c>
      <c r="B23" s="97">
        <v>84</v>
      </c>
      <c r="C23" s="7" t="s">
        <v>18</v>
      </c>
      <c r="D23" s="7" t="s">
        <v>117</v>
      </c>
      <c r="E23" s="98" t="s">
        <v>50</v>
      </c>
      <c r="F23" s="97" t="s">
        <v>129</v>
      </c>
      <c r="G23" s="97">
        <v>0.39</v>
      </c>
      <c r="H23" s="97"/>
      <c r="I23" s="120">
        <v>6</v>
      </c>
      <c r="J23" s="97">
        <v>4</v>
      </c>
      <c r="K23" s="115">
        <v>6</v>
      </c>
      <c r="L23" s="97">
        <v>3.16</v>
      </c>
      <c r="M23" s="128">
        <v>9</v>
      </c>
      <c r="N23" s="97">
        <v>1</v>
      </c>
      <c r="O23" s="128">
        <v>2</v>
      </c>
      <c r="P23" s="97">
        <v>1.17</v>
      </c>
      <c r="Q23" s="97">
        <v>12</v>
      </c>
      <c r="R23" s="128">
        <v>3</v>
      </c>
      <c r="S23" s="97">
        <v>1.53</v>
      </c>
      <c r="T23" s="128">
        <v>5</v>
      </c>
      <c r="U23" s="112">
        <f>M23+O23+R23+T23</f>
        <v>19</v>
      </c>
      <c r="V23" s="112">
        <f>U23*2</f>
        <v>38</v>
      </c>
      <c r="W23" s="146">
        <v>5</v>
      </c>
      <c r="X23" s="112">
        <v>1.22</v>
      </c>
      <c r="Y23" s="112">
        <v>7</v>
      </c>
      <c r="Z23" s="111">
        <v>2</v>
      </c>
      <c r="AA23" s="112">
        <v>1</v>
      </c>
      <c r="AB23" s="112">
        <v>9</v>
      </c>
      <c r="AC23" s="112">
        <v>10</v>
      </c>
      <c r="AD23" s="111">
        <v>9</v>
      </c>
      <c r="AE23" s="112">
        <f>AD23+Z23</f>
        <v>11</v>
      </c>
      <c r="AF23" s="112">
        <f>AE23/2</f>
        <v>5.5</v>
      </c>
      <c r="AG23" s="111">
        <v>6</v>
      </c>
      <c r="AH23" s="112">
        <v>0.27</v>
      </c>
      <c r="AI23" s="112"/>
      <c r="AJ23" s="147">
        <v>1</v>
      </c>
      <c r="AK23" s="112">
        <f>AJ23+AG23+W23+K23+I23</f>
        <v>24</v>
      </c>
      <c r="AL23" s="145">
        <v>4</v>
      </c>
    </row>
    <row r="24" spans="1:38" x14ac:dyDescent="0.3">
      <c r="A24" s="103">
        <v>16</v>
      </c>
      <c r="B24" s="103">
        <v>185</v>
      </c>
      <c r="C24" s="72" t="s">
        <v>14</v>
      </c>
      <c r="D24" s="72" t="s">
        <v>117</v>
      </c>
      <c r="E24" s="131" t="s">
        <v>38</v>
      </c>
      <c r="F24" s="103" t="s">
        <v>130</v>
      </c>
      <c r="G24" s="103">
        <v>0.36</v>
      </c>
      <c r="H24" s="103"/>
      <c r="I24" s="132">
        <v>1</v>
      </c>
      <c r="J24" s="103">
        <v>77</v>
      </c>
      <c r="K24" s="148">
        <v>4</v>
      </c>
      <c r="L24" s="103">
        <v>2.2999999999999998</v>
      </c>
      <c r="M24" s="135">
        <v>8</v>
      </c>
      <c r="N24" s="103">
        <v>1.02</v>
      </c>
      <c r="O24" s="135">
        <v>2</v>
      </c>
      <c r="P24" s="103">
        <v>1.31</v>
      </c>
      <c r="Q24" s="103">
        <v>11</v>
      </c>
      <c r="R24" s="135">
        <v>5</v>
      </c>
      <c r="S24" s="103">
        <v>1.07</v>
      </c>
      <c r="T24" s="135">
        <v>4</v>
      </c>
      <c r="U24" s="97">
        <f>T24+R24+O24+M24</f>
        <v>19</v>
      </c>
      <c r="V24" s="97">
        <f>U24*2</f>
        <v>38</v>
      </c>
      <c r="W24" s="128">
        <v>5</v>
      </c>
      <c r="X24" s="97">
        <v>1.42</v>
      </c>
      <c r="Y24" s="97">
        <v>9</v>
      </c>
      <c r="Z24" s="134">
        <v>3</v>
      </c>
      <c r="AA24" s="97">
        <v>1</v>
      </c>
      <c r="AB24" s="97">
        <v>1</v>
      </c>
      <c r="AC24" s="97">
        <v>2</v>
      </c>
      <c r="AD24" s="134">
        <v>1</v>
      </c>
      <c r="AE24" s="97">
        <f>AD24+Z24</f>
        <v>4</v>
      </c>
      <c r="AF24" s="97">
        <f>AE24*0.5</f>
        <v>2</v>
      </c>
      <c r="AG24" s="134">
        <v>3</v>
      </c>
      <c r="AH24" s="97">
        <v>0.26</v>
      </c>
      <c r="AI24" s="97"/>
      <c r="AJ24" s="116">
        <v>1</v>
      </c>
      <c r="AK24" s="97">
        <f>AJ24+AG24+W24+K24+I24</f>
        <v>14</v>
      </c>
      <c r="AL24" s="117">
        <v>2</v>
      </c>
    </row>
    <row r="25" spans="1:38" x14ac:dyDescent="0.3">
      <c r="A25" s="97">
        <v>28</v>
      </c>
      <c r="B25" s="97">
        <v>173</v>
      </c>
      <c r="C25" s="5" t="s">
        <v>3</v>
      </c>
      <c r="D25" s="5" t="s">
        <v>119</v>
      </c>
      <c r="E25" s="98" t="s">
        <v>41</v>
      </c>
      <c r="F25" s="97" t="s">
        <v>129</v>
      </c>
      <c r="G25" s="97">
        <v>1.0900000000000001</v>
      </c>
      <c r="H25" s="97"/>
      <c r="I25" s="99">
        <v>6</v>
      </c>
      <c r="J25" s="97">
        <v>5</v>
      </c>
      <c r="K25" s="100">
        <v>5</v>
      </c>
      <c r="L25" s="97" t="s">
        <v>163</v>
      </c>
      <c r="M25" s="101">
        <v>12</v>
      </c>
      <c r="N25" s="97">
        <v>2.59</v>
      </c>
      <c r="O25" s="101">
        <v>7</v>
      </c>
      <c r="P25" s="97">
        <v>1.0900000000000001</v>
      </c>
      <c r="Q25" s="97">
        <v>11</v>
      </c>
      <c r="R25" s="101">
        <v>3</v>
      </c>
      <c r="S25" s="97">
        <v>2.19</v>
      </c>
      <c r="T25" s="101">
        <v>11</v>
      </c>
      <c r="U25" s="103">
        <f>M25+O25+R25+T25</f>
        <v>33</v>
      </c>
      <c r="V25" s="103">
        <f>U25*2</f>
        <v>66</v>
      </c>
      <c r="W25" s="104">
        <v>10</v>
      </c>
      <c r="X25" s="103">
        <v>1.49</v>
      </c>
      <c r="Y25" s="103">
        <v>3</v>
      </c>
      <c r="Z25" s="105">
        <v>9</v>
      </c>
      <c r="AA25" s="103">
        <v>1</v>
      </c>
      <c r="AB25" s="103">
        <v>1</v>
      </c>
      <c r="AC25" s="103">
        <f>AA25+AB25</f>
        <v>2</v>
      </c>
      <c r="AD25" s="149">
        <v>1</v>
      </c>
      <c r="AE25" s="103">
        <f>Z25+AD25</f>
        <v>10</v>
      </c>
      <c r="AF25" s="103">
        <f>AE25*0.5</f>
        <v>5</v>
      </c>
      <c r="AG25" s="106">
        <v>4</v>
      </c>
      <c r="AH25" s="103">
        <v>1.58</v>
      </c>
      <c r="AI25" s="103">
        <v>1</v>
      </c>
      <c r="AJ25" s="107">
        <v>8</v>
      </c>
      <c r="AK25" s="103">
        <f>AJ25+AG25+W25+K25+I25</f>
        <v>33</v>
      </c>
      <c r="AL25" s="157">
        <v>5</v>
      </c>
    </row>
    <row r="26" spans="1:38" x14ac:dyDescent="0.3">
      <c r="A26" s="97">
        <v>32</v>
      </c>
      <c r="B26" s="97">
        <v>169</v>
      </c>
      <c r="C26" s="5" t="s">
        <v>53</v>
      </c>
      <c r="D26" s="5" t="s">
        <v>119</v>
      </c>
      <c r="E26" s="98" t="s">
        <v>41</v>
      </c>
      <c r="F26" s="97" t="s">
        <v>129</v>
      </c>
      <c r="G26" s="97">
        <v>1.36</v>
      </c>
      <c r="H26" s="97"/>
      <c r="I26" s="99">
        <v>10</v>
      </c>
      <c r="J26" s="97">
        <v>2</v>
      </c>
      <c r="K26" s="100">
        <v>10</v>
      </c>
      <c r="L26" s="97" t="s">
        <v>153</v>
      </c>
      <c r="M26" s="101">
        <v>9</v>
      </c>
      <c r="N26" s="97">
        <v>2.1</v>
      </c>
      <c r="O26" s="101">
        <v>1</v>
      </c>
      <c r="P26" s="97">
        <v>1.33</v>
      </c>
      <c r="Q26" s="97">
        <v>9</v>
      </c>
      <c r="R26" s="101">
        <v>9</v>
      </c>
      <c r="S26" s="97">
        <v>1.44</v>
      </c>
      <c r="T26" s="101">
        <v>6</v>
      </c>
      <c r="U26" s="97">
        <f>M26+O26+R26+T26</f>
        <v>25</v>
      </c>
      <c r="V26" s="97">
        <f>U26*2</f>
        <v>50</v>
      </c>
      <c r="W26" s="109">
        <v>6</v>
      </c>
      <c r="X26" s="97">
        <v>2</v>
      </c>
      <c r="Y26" s="97">
        <v>4</v>
      </c>
      <c r="Z26" s="110">
        <v>8</v>
      </c>
      <c r="AA26" s="97">
        <v>1</v>
      </c>
      <c r="AB26" s="97">
        <v>1</v>
      </c>
      <c r="AC26" s="97">
        <f>AA26+AB26</f>
        <v>2</v>
      </c>
      <c r="AD26" s="111">
        <v>1</v>
      </c>
      <c r="AE26" s="112">
        <f>Z26+AD26</f>
        <v>9</v>
      </c>
      <c r="AF26" s="112">
        <f>AE26*0.5</f>
        <v>4.5</v>
      </c>
      <c r="AG26" s="113">
        <v>3</v>
      </c>
      <c r="AH26" s="112">
        <v>5.27</v>
      </c>
      <c r="AI26" s="112"/>
      <c r="AJ26" s="114">
        <v>7</v>
      </c>
      <c r="AK26" s="112">
        <f>AJ26+AG26+W26+K26+I26</f>
        <v>36</v>
      </c>
      <c r="AL26" s="155">
        <v>6</v>
      </c>
    </row>
    <row r="27" spans="1:38" x14ac:dyDescent="0.3">
      <c r="A27" s="97">
        <v>33</v>
      </c>
      <c r="B27" s="97">
        <v>168</v>
      </c>
      <c r="C27" s="5" t="s">
        <v>4</v>
      </c>
      <c r="D27" s="5" t="s">
        <v>119</v>
      </c>
      <c r="E27" s="98" t="s">
        <v>41</v>
      </c>
      <c r="F27" s="97" t="s">
        <v>130</v>
      </c>
      <c r="G27" s="97">
        <v>1.1100000000000001</v>
      </c>
      <c r="H27" s="97"/>
      <c r="I27" s="99">
        <v>5</v>
      </c>
      <c r="J27" s="97">
        <v>34</v>
      </c>
      <c r="K27" s="115">
        <v>2</v>
      </c>
      <c r="L27" s="97" t="s">
        <v>152</v>
      </c>
      <c r="M27" s="101">
        <v>7</v>
      </c>
      <c r="N27" s="97">
        <v>2.48</v>
      </c>
      <c r="O27" s="101">
        <v>3</v>
      </c>
      <c r="P27" s="97">
        <v>0.5</v>
      </c>
      <c r="Q27" s="97">
        <v>12</v>
      </c>
      <c r="R27" s="101">
        <v>1</v>
      </c>
      <c r="S27" s="97">
        <v>1.03</v>
      </c>
      <c r="T27" s="101">
        <v>1</v>
      </c>
      <c r="U27" s="97">
        <f>M27+O27+R27+T27</f>
        <v>12</v>
      </c>
      <c r="V27" s="97">
        <f>U27*2</f>
        <v>24</v>
      </c>
      <c r="W27" s="101">
        <v>1</v>
      </c>
      <c r="X27" s="97">
        <v>0.57999999999999996</v>
      </c>
      <c r="Y27" s="97">
        <v>4</v>
      </c>
      <c r="Z27" s="110">
        <v>3</v>
      </c>
      <c r="AA27" s="97">
        <v>1</v>
      </c>
      <c r="AB27" s="97">
        <v>5</v>
      </c>
      <c r="AC27" s="97">
        <f>AA27+AB27</f>
        <v>6</v>
      </c>
      <c r="AD27" s="110">
        <v>3</v>
      </c>
      <c r="AE27" s="97">
        <f>AD27+Z27</f>
        <v>6</v>
      </c>
      <c r="AF27" s="97">
        <f>AE27*0.5</f>
        <v>3</v>
      </c>
      <c r="AG27" s="97">
        <v>2</v>
      </c>
      <c r="AH27" s="97">
        <v>4.4800000000000004</v>
      </c>
      <c r="AI27" s="97"/>
      <c r="AJ27" s="116">
        <v>3</v>
      </c>
      <c r="AK27" s="97">
        <f>AJ27+AG27+W27+I27+K27</f>
        <v>13</v>
      </c>
      <c r="AL27" s="117">
        <v>2</v>
      </c>
    </row>
    <row r="28" spans="1:38" x14ac:dyDescent="0.3">
      <c r="A28" s="97">
        <v>1</v>
      </c>
      <c r="B28" s="97">
        <v>200</v>
      </c>
      <c r="C28" s="7" t="s">
        <v>30</v>
      </c>
      <c r="D28" s="7" t="s">
        <v>117</v>
      </c>
      <c r="E28" s="98" t="s">
        <v>41</v>
      </c>
      <c r="F28" s="97" t="s">
        <v>129</v>
      </c>
      <c r="G28" s="97">
        <v>1.34</v>
      </c>
      <c r="H28" s="97">
        <v>1</v>
      </c>
      <c r="I28" s="99">
        <v>12</v>
      </c>
      <c r="J28" s="97">
        <v>5</v>
      </c>
      <c r="K28" s="100">
        <v>5</v>
      </c>
      <c r="L28" s="97" t="s">
        <v>167</v>
      </c>
      <c r="M28" s="101">
        <v>6</v>
      </c>
      <c r="N28" s="97">
        <v>3.45</v>
      </c>
      <c r="O28" s="101">
        <v>12</v>
      </c>
      <c r="P28" s="97">
        <v>1.58</v>
      </c>
      <c r="Q28" s="97">
        <v>12</v>
      </c>
      <c r="R28" s="101">
        <v>2</v>
      </c>
      <c r="S28" s="97">
        <v>2.21</v>
      </c>
      <c r="T28" s="101">
        <v>13</v>
      </c>
      <c r="U28" s="97">
        <f>M28+O28+R28+T28</f>
        <v>33</v>
      </c>
      <c r="V28" s="97">
        <f>U28*2</f>
        <v>66</v>
      </c>
      <c r="W28" s="109">
        <v>9</v>
      </c>
      <c r="X28" s="97">
        <v>2</v>
      </c>
      <c r="Y28" s="97">
        <v>2</v>
      </c>
      <c r="Z28" s="110">
        <v>11</v>
      </c>
      <c r="AA28" s="97">
        <v>1</v>
      </c>
      <c r="AB28" s="97">
        <v>13</v>
      </c>
      <c r="AC28" s="97">
        <f>AA28+AB28</f>
        <v>14</v>
      </c>
      <c r="AD28" s="150">
        <v>11</v>
      </c>
      <c r="AE28" s="118">
        <f>Z28+AD28</f>
        <v>22</v>
      </c>
      <c r="AF28" s="118">
        <f>AE28*0.5</f>
        <v>11</v>
      </c>
      <c r="AG28" s="151">
        <v>13</v>
      </c>
      <c r="AH28" s="118">
        <v>1.24</v>
      </c>
      <c r="AI28" s="118"/>
      <c r="AJ28" s="119">
        <v>3</v>
      </c>
      <c r="AK28" s="118">
        <f>AJ28+AG28+W28+K28+I28</f>
        <v>42</v>
      </c>
      <c r="AL28" s="165">
        <v>7</v>
      </c>
    </row>
    <row r="29" spans="1:38" x14ac:dyDescent="0.3">
      <c r="A29" s="97">
        <v>113</v>
      </c>
      <c r="B29" s="97">
        <v>88</v>
      </c>
      <c r="C29" s="7" t="s">
        <v>28</v>
      </c>
      <c r="D29" s="7" t="s">
        <v>117</v>
      </c>
      <c r="E29" s="98" t="s">
        <v>41</v>
      </c>
      <c r="F29" s="97" t="s">
        <v>130</v>
      </c>
      <c r="G29" s="97">
        <v>0.53</v>
      </c>
      <c r="H29" s="97"/>
      <c r="I29" s="99">
        <v>2</v>
      </c>
      <c r="J29" s="97">
        <v>31</v>
      </c>
      <c r="K29" s="115">
        <v>6</v>
      </c>
      <c r="L29" s="97" t="s">
        <v>157</v>
      </c>
      <c r="M29" s="101">
        <v>2</v>
      </c>
      <c r="N29" s="97">
        <v>2.5</v>
      </c>
      <c r="O29" s="101">
        <v>4</v>
      </c>
      <c r="P29" s="97">
        <v>1.57</v>
      </c>
      <c r="Q29" s="97">
        <v>10</v>
      </c>
      <c r="R29" s="101">
        <v>3</v>
      </c>
      <c r="S29" s="97">
        <v>1.1399999999999999</v>
      </c>
      <c r="T29" s="101">
        <v>4</v>
      </c>
      <c r="U29" s="97">
        <f>M29+O29+R29+T29</f>
        <v>13</v>
      </c>
      <c r="V29" s="97">
        <f>U29*2</f>
        <v>26</v>
      </c>
      <c r="W29" s="101">
        <v>3</v>
      </c>
      <c r="X29" s="97">
        <v>1.24</v>
      </c>
      <c r="Y29" s="97">
        <v>5</v>
      </c>
      <c r="Z29" s="110">
        <v>2</v>
      </c>
      <c r="AA29" s="97">
        <v>1</v>
      </c>
      <c r="AB29" s="97">
        <v>6</v>
      </c>
      <c r="AC29" s="97">
        <f>AA29+AB29</f>
        <v>7</v>
      </c>
      <c r="AD29" s="110">
        <v>4</v>
      </c>
      <c r="AE29" s="97">
        <f>AD29+Z29</f>
        <v>6</v>
      </c>
      <c r="AF29" s="97">
        <f>AE29*0.5</f>
        <v>3</v>
      </c>
      <c r="AG29" s="97">
        <v>2</v>
      </c>
      <c r="AH29" s="97">
        <v>0.57999999999999996</v>
      </c>
      <c r="AI29" s="112">
        <v>1</v>
      </c>
      <c r="AJ29" s="122">
        <v>5</v>
      </c>
      <c r="AK29" s="112">
        <f>AJ29+AG29+W29+I29+K29</f>
        <v>18</v>
      </c>
      <c r="AL29" s="127">
        <v>3</v>
      </c>
    </row>
    <row r="30" spans="1:38" x14ac:dyDescent="0.3">
      <c r="A30" s="97">
        <v>69</v>
      </c>
      <c r="B30" s="97">
        <v>132</v>
      </c>
      <c r="C30" s="5" t="s">
        <v>79</v>
      </c>
      <c r="D30" s="5" t="s">
        <v>121</v>
      </c>
      <c r="E30" s="98" t="s">
        <v>47</v>
      </c>
      <c r="F30" s="97" t="s">
        <v>130</v>
      </c>
      <c r="G30" s="97"/>
      <c r="H30" s="97"/>
      <c r="I30" s="120">
        <v>11</v>
      </c>
      <c r="J30" s="97">
        <v>45</v>
      </c>
      <c r="K30" s="121">
        <v>3</v>
      </c>
      <c r="L30" s="97">
        <v>4.05</v>
      </c>
      <c r="M30" s="101">
        <v>6</v>
      </c>
      <c r="N30" s="97">
        <v>0</v>
      </c>
      <c r="O30" s="101">
        <v>13</v>
      </c>
      <c r="P30" s="97">
        <v>1.25</v>
      </c>
      <c r="Q30" s="97">
        <v>10</v>
      </c>
      <c r="R30" s="101">
        <v>8</v>
      </c>
      <c r="S30" s="97">
        <v>2.4900000000000002</v>
      </c>
      <c r="T30" s="101">
        <v>14</v>
      </c>
      <c r="U30" s="97">
        <f>T30+R30+O30+M30</f>
        <v>41</v>
      </c>
      <c r="V30" s="97">
        <f>U30*2</f>
        <v>82</v>
      </c>
      <c r="W30" s="101">
        <v>11</v>
      </c>
      <c r="X30" s="97">
        <v>2</v>
      </c>
      <c r="Y30" s="97">
        <v>3</v>
      </c>
      <c r="Z30" s="110">
        <v>20</v>
      </c>
      <c r="AA30" s="97">
        <v>1</v>
      </c>
      <c r="AB30" s="97">
        <v>1</v>
      </c>
      <c r="AC30" s="97">
        <v>2</v>
      </c>
      <c r="AD30" s="105">
        <v>1</v>
      </c>
      <c r="AE30" s="97">
        <f>AD30+Z30</f>
        <v>21</v>
      </c>
      <c r="AF30" s="97">
        <f>AE30*0.5</f>
        <v>10.5</v>
      </c>
      <c r="AG30" s="105">
        <v>11</v>
      </c>
      <c r="AH30" s="103"/>
      <c r="AI30" s="97"/>
      <c r="AJ30" s="116">
        <v>10</v>
      </c>
      <c r="AK30" s="97">
        <f>AJ30+AG30+W30+K30+I30</f>
        <v>46</v>
      </c>
      <c r="AL30" s="130">
        <v>7</v>
      </c>
    </row>
    <row r="31" spans="1:38" x14ac:dyDescent="0.3">
      <c r="A31" s="97">
        <v>71</v>
      </c>
      <c r="B31" s="97">
        <v>130</v>
      </c>
      <c r="C31" s="5" t="s">
        <v>81</v>
      </c>
      <c r="D31" s="5" t="s">
        <v>121</v>
      </c>
      <c r="E31" s="98" t="s">
        <v>47</v>
      </c>
      <c r="F31" s="97" t="s">
        <v>130</v>
      </c>
      <c r="G31" s="97">
        <v>1.41</v>
      </c>
      <c r="H31" s="97"/>
      <c r="I31" s="120">
        <v>8</v>
      </c>
      <c r="J31" s="97">
        <v>45</v>
      </c>
      <c r="K31" s="121">
        <v>3</v>
      </c>
      <c r="L31" s="97">
        <v>8.1199999999999992</v>
      </c>
      <c r="M31" s="101">
        <v>19</v>
      </c>
      <c r="N31" s="97">
        <v>1.54</v>
      </c>
      <c r="O31" s="101">
        <v>3</v>
      </c>
      <c r="P31" s="97">
        <v>1.45</v>
      </c>
      <c r="Q31" s="97">
        <v>3</v>
      </c>
      <c r="R31" s="101">
        <v>19</v>
      </c>
      <c r="S31" s="97">
        <v>2.31</v>
      </c>
      <c r="T31" s="101">
        <v>6</v>
      </c>
      <c r="U31" s="97">
        <f>T31+R31+O31+M31</f>
        <v>47</v>
      </c>
      <c r="V31" s="97">
        <f>U31*2</f>
        <v>94</v>
      </c>
      <c r="W31" s="101">
        <v>14</v>
      </c>
      <c r="X31" s="97">
        <v>1.23</v>
      </c>
      <c r="Y31" s="97">
        <v>4</v>
      </c>
      <c r="Z31" s="110">
        <v>11</v>
      </c>
      <c r="AA31" s="97">
        <v>15</v>
      </c>
      <c r="AB31" s="97">
        <v>16</v>
      </c>
      <c r="AC31" s="112">
        <v>31</v>
      </c>
      <c r="AD31" s="111">
        <v>16</v>
      </c>
      <c r="AE31" s="112">
        <f>AD31+Z31</f>
        <v>27</v>
      </c>
      <c r="AF31" s="112">
        <f>AE31*0.5</f>
        <v>13.5</v>
      </c>
      <c r="AG31" s="111">
        <v>14</v>
      </c>
      <c r="AH31" s="112">
        <v>3.33</v>
      </c>
      <c r="AI31" s="112">
        <v>1</v>
      </c>
      <c r="AJ31" s="122">
        <v>11</v>
      </c>
      <c r="AK31" s="112">
        <f>AJ31+AG31+W31+K31+I31</f>
        <v>50</v>
      </c>
      <c r="AL31" s="145">
        <v>8</v>
      </c>
    </row>
    <row r="32" spans="1:38" x14ac:dyDescent="0.3">
      <c r="A32" s="97">
        <v>8</v>
      </c>
      <c r="B32" s="97">
        <v>193</v>
      </c>
      <c r="C32" s="7" t="s">
        <v>35</v>
      </c>
      <c r="D32" s="7" t="s">
        <v>117</v>
      </c>
      <c r="E32" s="98" t="s">
        <v>47</v>
      </c>
      <c r="F32" s="97" t="s">
        <v>129</v>
      </c>
      <c r="G32" s="97">
        <v>1.24</v>
      </c>
      <c r="H32" s="97"/>
      <c r="I32" s="120">
        <v>6</v>
      </c>
      <c r="J32" s="97">
        <v>5</v>
      </c>
      <c r="K32" s="115">
        <v>4</v>
      </c>
      <c r="L32" s="97">
        <v>4.1500000000000004</v>
      </c>
      <c r="M32" s="124">
        <v>1</v>
      </c>
      <c r="N32" s="97">
        <v>3</v>
      </c>
      <c r="O32" s="124">
        <v>5</v>
      </c>
      <c r="P32" s="97">
        <v>1.42</v>
      </c>
      <c r="Q32" s="97">
        <v>9</v>
      </c>
      <c r="R32" s="124">
        <v>6</v>
      </c>
      <c r="S32" s="97">
        <v>2.12</v>
      </c>
      <c r="T32" s="124">
        <v>1</v>
      </c>
      <c r="U32" s="97">
        <f>M32+O32+R32+T32</f>
        <v>13</v>
      </c>
      <c r="V32" s="97">
        <f>U32*2</f>
        <v>26</v>
      </c>
      <c r="W32" s="124">
        <v>1</v>
      </c>
      <c r="X32" s="97">
        <v>2</v>
      </c>
      <c r="Y32" s="97">
        <v>3</v>
      </c>
      <c r="Z32" s="110">
        <v>6</v>
      </c>
      <c r="AA32" s="97">
        <v>1</v>
      </c>
      <c r="AB32" s="97">
        <v>1</v>
      </c>
      <c r="AC32" s="97">
        <v>2</v>
      </c>
      <c r="AD32" s="110">
        <v>1</v>
      </c>
      <c r="AE32" s="97">
        <f>AD32+Z32</f>
        <v>7</v>
      </c>
      <c r="AF32" s="97">
        <f>AE32*0.5</f>
        <v>3.5</v>
      </c>
      <c r="AG32" s="110">
        <v>5</v>
      </c>
      <c r="AH32" s="97">
        <v>0.46</v>
      </c>
      <c r="AI32" s="97"/>
      <c r="AJ32" s="125">
        <v>1</v>
      </c>
      <c r="AK32" s="97">
        <f>AJ32+AG32+W32+K32+I32</f>
        <v>17</v>
      </c>
      <c r="AL32" s="117">
        <v>3</v>
      </c>
    </row>
    <row r="33" spans="1:38" x14ac:dyDescent="0.3">
      <c r="A33" s="97">
        <v>37</v>
      </c>
      <c r="B33" s="97">
        <v>164</v>
      </c>
      <c r="C33" s="7" t="s">
        <v>6</v>
      </c>
      <c r="D33" s="5" t="s">
        <v>119</v>
      </c>
      <c r="E33" s="98" t="s">
        <v>47</v>
      </c>
      <c r="F33" s="97" t="s">
        <v>129</v>
      </c>
      <c r="G33" s="97">
        <v>1.25</v>
      </c>
      <c r="H33" s="97"/>
      <c r="I33" s="120">
        <v>7</v>
      </c>
      <c r="J33" s="97">
        <v>11</v>
      </c>
      <c r="K33" s="115">
        <v>2</v>
      </c>
      <c r="L33" s="97">
        <v>4.17</v>
      </c>
      <c r="M33" s="124">
        <v>3</v>
      </c>
      <c r="N33" s="97">
        <v>1.48</v>
      </c>
      <c r="O33" s="124">
        <v>2</v>
      </c>
      <c r="P33" s="97">
        <v>0.48</v>
      </c>
      <c r="Q33" s="97">
        <v>12</v>
      </c>
      <c r="R33" s="124">
        <v>1</v>
      </c>
      <c r="S33" s="97">
        <v>2.48</v>
      </c>
      <c r="T33" s="124">
        <v>7</v>
      </c>
      <c r="U33" s="97">
        <f>M33+O33+R33+T33</f>
        <v>13</v>
      </c>
      <c r="V33" s="97">
        <f>U33*2</f>
        <v>26</v>
      </c>
      <c r="W33" s="124">
        <v>1</v>
      </c>
      <c r="X33" s="97">
        <v>1.28</v>
      </c>
      <c r="Y33" s="97">
        <v>5</v>
      </c>
      <c r="Z33" s="110">
        <v>2</v>
      </c>
      <c r="AA33" s="97">
        <v>1</v>
      </c>
      <c r="AB33" s="97">
        <v>1</v>
      </c>
      <c r="AC33" s="97">
        <v>2</v>
      </c>
      <c r="AD33" s="110">
        <v>1</v>
      </c>
      <c r="AE33" s="97">
        <f>AD33+Z33</f>
        <v>3</v>
      </c>
      <c r="AF33" s="97">
        <f>AE33*0.5</f>
        <v>1.5</v>
      </c>
      <c r="AG33" s="110">
        <v>1</v>
      </c>
      <c r="AH33" s="97">
        <v>0.51</v>
      </c>
      <c r="AI33" s="97">
        <v>1</v>
      </c>
      <c r="AJ33" s="125">
        <v>10</v>
      </c>
      <c r="AK33" s="97">
        <f>AJ33+AG33+W33+K33+I33</f>
        <v>21</v>
      </c>
      <c r="AL33" s="152">
        <v>4</v>
      </c>
    </row>
    <row r="34" spans="1:38" x14ac:dyDescent="0.3">
      <c r="A34" s="97">
        <v>68</v>
      </c>
      <c r="B34" s="97">
        <v>133</v>
      </c>
      <c r="C34" s="5" t="s">
        <v>78</v>
      </c>
      <c r="D34" s="5" t="s">
        <v>121</v>
      </c>
      <c r="E34" s="98" t="s">
        <v>47</v>
      </c>
      <c r="F34" s="97" t="s">
        <v>130</v>
      </c>
      <c r="G34" s="97">
        <v>1.52</v>
      </c>
      <c r="H34" s="97">
        <v>1</v>
      </c>
      <c r="I34" s="120">
        <v>13</v>
      </c>
      <c r="J34" s="97">
        <v>30</v>
      </c>
      <c r="K34" s="121">
        <v>15</v>
      </c>
      <c r="L34" s="97">
        <v>5.51</v>
      </c>
      <c r="M34" s="101">
        <v>9</v>
      </c>
      <c r="N34" s="97">
        <v>2.35</v>
      </c>
      <c r="O34" s="101">
        <v>9</v>
      </c>
      <c r="P34" s="97">
        <v>1.26</v>
      </c>
      <c r="Q34" s="97">
        <v>9</v>
      </c>
      <c r="R34" s="101">
        <v>14</v>
      </c>
      <c r="S34" s="97">
        <v>2.23</v>
      </c>
      <c r="T34" s="101">
        <v>5</v>
      </c>
      <c r="U34" s="97">
        <f>T34+R34+O34+M34</f>
        <v>37</v>
      </c>
      <c r="V34" s="97">
        <f>U34*2</f>
        <v>74</v>
      </c>
      <c r="W34" s="101">
        <v>8</v>
      </c>
      <c r="X34" s="97">
        <v>1.43</v>
      </c>
      <c r="Y34" s="97">
        <v>4</v>
      </c>
      <c r="Z34" s="110">
        <v>15</v>
      </c>
      <c r="AA34" s="97">
        <v>1</v>
      </c>
      <c r="AB34" s="97">
        <v>19</v>
      </c>
      <c r="AC34" s="118">
        <v>20</v>
      </c>
      <c r="AD34" s="150">
        <v>14</v>
      </c>
      <c r="AE34" s="118">
        <f>AD34+Z34</f>
        <v>29</v>
      </c>
      <c r="AF34" s="118">
        <f>AE34*0.5</f>
        <v>14.5</v>
      </c>
      <c r="AG34" s="150">
        <v>15</v>
      </c>
      <c r="AH34" s="118">
        <v>1.33</v>
      </c>
      <c r="AI34" s="118"/>
      <c r="AJ34" s="153">
        <v>3</v>
      </c>
      <c r="AK34" s="118">
        <f>AJ34+AG34+W34+K34+I34</f>
        <v>54</v>
      </c>
      <c r="AL34" s="154">
        <v>9</v>
      </c>
    </row>
    <row r="35" spans="1:38" x14ac:dyDescent="0.3">
      <c r="A35" s="97">
        <v>106</v>
      </c>
      <c r="B35" s="97">
        <v>95</v>
      </c>
      <c r="C35" s="5" t="s">
        <v>110</v>
      </c>
      <c r="D35" s="5" t="s">
        <v>123</v>
      </c>
      <c r="E35" s="98" t="s">
        <v>47</v>
      </c>
      <c r="F35" s="97" t="s">
        <v>129</v>
      </c>
      <c r="G35" s="97">
        <v>1.22</v>
      </c>
      <c r="H35" s="97"/>
      <c r="I35" s="120">
        <v>4</v>
      </c>
      <c r="J35" s="97">
        <v>5</v>
      </c>
      <c r="K35" s="115">
        <v>4</v>
      </c>
      <c r="L35" s="97">
        <v>4.16</v>
      </c>
      <c r="M35" s="124">
        <v>2</v>
      </c>
      <c r="N35" s="97">
        <v>3</v>
      </c>
      <c r="O35" s="124">
        <v>5</v>
      </c>
      <c r="P35" s="97">
        <v>1.27</v>
      </c>
      <c r="Q35" s="97">
        <v>7</v>
      </c>
      <c r="R35" s="124">
        <v>7</v>
      </c>
      <c r="S35" s="97">
        <v>2.4</v>
      </c>
      <c r="T35" s="124">
        <v>5</v>
      </c>
      <c r="U35" s="97">
        <f>M35+O35+R35+T35</f>
        <v>19</v>
      </c>
      <c r="V35" s="97">
        <f>U35*2</f>
        <v>38</v>
      </c>
      <c r="W35" s="124">
        <v>3</v>
      </c>
      <c r="X35" s="97">
        <v>2</v>
      </c>
      <c r="Y35" s="97">
        <v>1</v>
      </c>
      <c r="Z35" s="110">
        <v>8</v>
      </c>
      <c r="AA35" s="97">
        <v>12</v>
      </c>
      <c r="AB35" s="97">
        <v>12</v>
      </c>
      <c r="AC35" s="97">
        <v>24</v>
      </c>
      <c r="AD35" s="110">
        <v>11</v>
      </c>
      <c r="AE35" s="97">
        <f>AD35+Z35</f>
        <v>19</v>
      </c>
      <c r="AF35" s="97">
        <f>AE35*0.5</f>
        <v>9.5</v>
      </c>
      <c r="AG35" s="111">
        <v>10</v>
      </c>
      <c r="AH35" s="112">
        <v>1.35</v>
      </c>
      <c r="AI35" s="112"/>
      <c r="AJ35" s="126">
        <v>6</v>
      </c>
      <c r="AK35" s="112">
        <f>AJ35+AG35+W35+K35+I35</f>
        <v>27</v>
      </c>
      <c r="AL35" s="155">
        <v>5</v>
      </c>
    </row>
    <row r="36" spans="1:38" x14ac:dyDescent="0.3">
      <c r="A36" s="97">
        <v>41</v>
      </c>
      <c r="B36" s="97">
        <v>160</v>
      </c>
      <c r="C36" s="5" t="s">
        <v>9</v>
      </c>
      <c r="D36" s="5" t="s">
        <v>119</v>
      </c>
      <c r="E36" s="98" t="s">
        <v>50</v>
      </c>
      <c r="F36" s="97" t="s">
        <v>130</v>
      </c>
      <c r="G36" s="97">
        <v>0.3</v>
      </c>
      <c r="H36" s="97"/>
      <c r="I36" s="120">
        <v>1</v>
      </c>
      <c r="J36" s="97">
        <v>78</v>
      </c>
      <c r="K36" s="115">
        <v>4</v>
      </c>
      <c r="L36" s="97">
        <v>2.57</v>
      </c>
      <c r="M36" s="101">
        <v>8</v>
      </c>
      <c r="N36" s="97">
        <v>1.53</v>
      </c>
      <c r="O36" s="101">
        <v>7</v>
      </c>
      <c r="P36" s="97">
        <v>0.51</v>
      </c>
      <c r="Q36" s="97">
        <v>12</v>
      </c>
      <c r="R36" s="101">
        <v>1</v>
      </c>
      <c r="S36" s="97">
        <v>1.05</v>
      </c>
      <c r="T36" s="101">
        <v>1</v>
      </c>
      <c r="U36" s="97">
        <f>T36+R36+O36+M36</f>
        <v>17</v>
      </c>
      <c r="V36" s="97">
        <f>U36*2</f>
        <v>34</v>
      </c>
      <c r="W36" s="101">
        <v>2</v>
      </c>
      <c r="X36" s="97">
        <v>1</v>
      </c>
      <c r="Y36" s="97">
        <v>7</v>
      </c>
      <c r="Z36" s="110">
        <v>2</v>
      </c>
      <c r="AA36" s="97">
        <v>1</v>
      </c>
      <c r="AB36" s="97">
        <v>1</v>
      </c>
      <c r="AC36" s="97">
        <v>2</v>
      </c>
      <c r="AD36" s="110">
        <v>1</v>
      </c>
      <c r="AE36" s="97">
        <f>AD36+Z36</f>
        <v>3</v>
      </c>
      <c r="AF36" s="97">
        <f>AE36*0.5</f>
        <v>1.5</v>
      </c>
      <c r="AG36" s="110">
        <v>2</v>
      </c>
      <c r="AH36" s="97">
        <v>1.1000000000000001</v>
      </c>
      <c r="AI36" s="97"/>
      <c r="AJ36" s="116">
        <v>12</v>
      </c>
      <c r="AK36" s="97">
        <f>AJ36+AG36+W36+K36+I36</f>
        <v>21</v>
      </c>
      <c r="AL36" s="117">
        <v>3</v>
      </c>
    </row>
    <row r="37" spans="1:38" x14ac:dyDescent="0.3">
      <c r="A37" s="97">
        <v>118</v>
      </c>
      <c r="B37" s="97">
        <v>83</v>
      </c>
      <c r="C37" s="7" t="s">
        <v>22</v>
      </c>
      <c r="D37" s="7" t="s">
        <v>117</v>
      </c>
      <c r="E37" s="98" t="s">
        <v>50</v>
      </c>
      <c r="F37" s="97" t="s">
        <v>129</v>
      </c>
      <c r="G37" s="97">
        <v>0.47</v>
      </c>
      <c r="H37" s="97"/>
      <c r="I37" s="120">
        <v>10</v>
      </c>
      <c r="J37" s="97">
        <v>2.5</v>
      </c>
      <c r="K37" s="115">
        <v>10</v>
      </c>
      <c r="L37" s="97">
        <v>1.42</v>
      </c>
      <c r="M37" s="128">
        <v>1</v>
      </c>
      <c r="N37" s="97">
        <v>1.05</v>
      </c>
      <c r="O37" s="128">
        <v>4</v>
      </c>
      <c r="P37" s="97">
        <v>2.37</v>
      </c>
      <c r="Q37" s="97">
        <v>12</v>
      </c>
      <c r="R37" s="128">
        <v>6</v>
      </c>
      <c r="S37" s="97">
        <v>1.36</v>
      </c>
      <c r="T37" s="128">
        <v>4</v>
      </c>
      <c r="U37" s="112">
        <f>M37+O37+R37+T37</f>
        <v>15</v>
      </c>
      <c r="V37" s="112">
        <f>U37*2</f>
        <v>30</v>
      </c>
      <c r="W37" s="146">
        <v>2</v>
      </c>
      <c r="X37" s="112">
        <v>1.3</v>
      </c>
      <c r="Y37" s="112">
        <v>7</v>
      </c>
      <c r="Z37" s="111">
        <v>3</v>
      </c>
      <c r="AA37" s="112">
        <v>1</v>
      </c>
      <c r="AB37" s="112">
        <v>1</v>
      </c>
      <c r="AC37" s="112">
        <v>2</v>
      </c>
      <c r="AD37" s="111">
        <v>1</v>
      </c>
      <c r="AE37" s="112">
        <f>AD37+Z37</f>
        <v>4</v>
      </c>
      <c r="AF37" s="112">
        <f>AE37/2</f>
        <v>2</v>
      </c>
      <c r="AG37" s="111">
        <v>2</v>
      </c>
      <c r="AH37" s="112">
        <v>0.42</v>
      </c>
      <c r="AI37" s="112"/>
      <c r="AJ37" s="147">
        <v>5</v>
      </c>
      <c r="AK37" s="112">
        <f>AJ37+AG37+W37+K37+I37</f>
        <v>29</v>
      </c>
      <c r="AL37" s="145">
        <v>5</v>
      </c>
    </row>
    <row r="38" spans="1:38" x14ac:dyDescent="0.3">
      <c r="A38" s="103">
        <v>76</v>
      </c>
      <c r="B38" s="103">
        <v>125</v>
      </c>
      <c r="C38" s="74" t="s">
        <v>85</v>
      </c>
      <c r="D38" s="74" t="s">
        <v>121</v>
      </c>
      <c r="E38" s="131" t="s">
        <v>38</v>
      </c>
      <c r="F38" s="103" t="s">
        <v>130</v>
      </c>
      <c r="G38" s="103">
        <v>0.57999999999999996</v>
      </c>
      <c r="H38" s="103"/>
      <c r="I38" s="132">
        <v>4</v>
      </c>
      <c r="J38" s="103">
        <v>80</v>
      </c>
      <c r="K38" s="148">
        <v>2</v>
      </c>
      <c r="L38" s="103">
        <v>2.25</v>
      </c>
      <c r="M38" s="135">
        <v>7</v>
      </c>
      <c r="N38" s="103">
        <v>0.47</v>
      </c>
      <c r="O38" s="135">
        <v>1</v>
      </c>
      <c r="P38" s="103">
        <v>0.45</v>
      </c>
      <c r="Q38" s="103">
        <v>11</v>
      </c>
      <c r="R38" s="135">
        <v>4</v>
      </c>
      <c r="S38" s="103">
        <v>0.43</v>
      </c>
      <c r="T38" s="135">
        <v>1</v>
      </c>
      <c r="U38" s="97">
        <f>T38+R38+O38+M38</f>
        <v>13</v>
      </c>
      <c r="V38" s="97">
        <f>U38*2</f>
        <v>26</v>
      </c>
      <c r="W38" s="128">
        <v>2</v>
      </c>
      <c r="X38" s="97">
        <v>1.2</v>
      </c>
      <c r="Y38" s="97">
        <v>8</v>
      </c>
      <c r="Z38" s="134">
        <v>5</v>
      </c>
      <c r="AA38" s="97">
        <v>1</v>
      </c>
      <c r="AB38" s="97">
        <v>1</v>
      </c>
      <c r="AC38" s="97">
        <v>2</v>
      </c>
      <c r="AD38" s="134">
        <v>1</v>
      </c>
      <c r="AE38" s="97">
        <f>AD38+Z38</f>
        <v>6</v>
      </c>
      <c r="AF38" s="97">
        <f>AE38*0.5</f>
        <v>3</v>
      </c>
      <c r="AG38" s="134">
        <v>5</v>
      </c>
      <c r="AH38" s="97">
        <v>0.49</v>
      </c>
      <c r="AI38" s="97"/>
      <c r="AJ38" s="116">
        <v>6</v>
      </c>
      <c r="AK38" s="97">
        <f>AJ38+AG38+W38+K38+I38</f>
        <v>19</v>
      </c>
      <c r="AL38" s="117">
        <v>3</v>
      </c>
    </row>
    <row r="39" spans="1:38" x14ac:dyDescent="0.3">
      <c r="A39" s="97">
        <v>15</v>
      </c>
      <c r="B39" s="97">
        <v>186</v>
      </c>
      <c r="C39" s="7" t="s">
        <v>16</v>
      </c>
      <c r="D39" s="7" t="s">
        <v>117</v>
      </c>
      <c r="E39" s="98" t="s">
        <v>38</v>
      </c>
      <c r="F39" s="97" t="s">
        <v>129</v>
      </c>
      <c r="G39" s="97">
        <v>0.35</v>
      </c>
      <c r="H39" s="97"/>
      <c r="I39" s="120">
        <v>1</v>
      </c>
      <c r="J39" s="97">
        <v>1.5</v>
      </c>
      <c r="K39" s="139">
        <v>12</v>
      </c>
      <c r="L39" s="97">
        <v>2.17</v>
      </c>
      <c r="M39" s="101">
        <v>3</v>
      </c>
      <c r="N39" s="97">
        <v>1.1200000000000001</v>
      </c>
      <c r="O39" s="101">
        <v>4</v>
      </c>
      <c r="P39" s="97">
        <v>1.17</v>
      </c>
      <c r="Q39" s="97">
        <v>10</v>
      </c>
      <c r="R39" s="101">
        <v>4</v>
      </c>
      <c r="S39" s="97">
        <v>0.55000000000000004</v>
      </c>
      <c r="T39" s="101">
        <v>3</v>
      </c>
      <c r="U39" s="97">
        <f>M39+T39+R39+O39</f>
        <v>14</v>
      </c>
      <c r="V39" s="97">
        <f>U39*2</f>
        <v>28</v>
      </c>
      <c r="W39" s="101">
        <v>3</v>
      </c>
      <c r="X39" s="97">
        <v>1.51</v>
      </c>
      <c r="Y39" s="97">
        <v>9</v>
      </c>
      <c r="Z39" s="134">
        <v>3</v>
      </c>
      <c r="AA39" s="97">
        <v>1</v>
      </c>
      <c r="AB39" s="97">
        <v>1</v>
      </c>
      <c r="AC39" s="97">
        <v>2</v>
      </c>
      <c r="AD39" s="134">
        <v>1</v>
      </c>
      <c r="AE39" s="97">
        <f>AD39+Z39</f>
        <v>4</v>
      </c>
      <c r="AF39" s="97">
        <f>AE39*0.5</f>
        <v>2</v>
      </c>
      <c r="AG39" s="134">
        <v>3</v>
      </c>
      <c r="AH39" s="97">
        <v>0.23</v>
      </c>
      <c r="AI39" s="97"/>
      <c r="AJ39" s="116">
        <v>1</v>
      </c>
      <c r="AK39" s="97">
        <f>AJ39+AG39+W39+K39+I39</f>
        <v>20</v>
      </c>
      <c r="AL39" s="117">
        <v>3</v>
      </c>
    </row>
    <row r="40" spans="1:38" x14ac:dyDescent="0.3">
      <c r="A40" s="97">
        <v>125</v>
      </c>
      <c r="B40" s="97">
        <v>76</v>
      </c>
      <c r="C40" s="156" t="s">
        <v>15</v>
      </c>
      <c r="D40" s="7" t="s">
        <v>117</v>
      </c>
      <c r="E40" s="98" t="s">
        <v>38</v>
      </c>
      <c r="F40" s="97" t="s">
        <v>129</v>
      </c>
      <c r="G40" s="97">
        <v>0.47</v>
      </c>
      <c r="H40" s="97"/>
      <c r="I40" s="120">
        <v>5</v>
      </c>
      <c r="J40" s="97">
        <v>4</v>
      </c>
      <c r="K40" s="139">
        <v>7</v>
      </c>
      <c r="L40" s="97">
        <v>3.11</v>
      </c>
      <c r="M40" s="101">
        <v>5</v>
      </c>
      <c r="N40" s="97">
        <v>1.03</v>
      </c>
      <c r="O40" s="101">
        <v>2</v>
      </c>
      <c r="P40" s="97">
        <v>0</v>
      </c>
      <c r="Q40" s="97"/>
      <c r="R40" s="101">
        <v>14</v>
      </c>
      <c r="S40" s="97">
        <v>0.56000000000000005</v>
      </c>
      <c r="T40" s="101">
        <v>4</v>
      </c>
      <c r="U40" s="97">
        <f>M40+T40+R40+O40</f>
        <v>25</v>
      </c>
      <c r="V40" s="97">
        <f>U40*2</f>
        <v>50</v>
      </c>
      <c r="W40" s="101">
        <v>5</v>
      </c>
      <c r="X40" s="97">
        <v>1.58</v>
      </c>
      <c r="Y40" s="97">
        <v>5</v>
      </c>
      <c r="Z40" s="134">
        <v>4</v>
      </c>
      <c r="AA40" s="97">
        <v>1</v>
      </c>
      <c r="AB40" s="97">
        <v>6</v>
      </c>
      <c r="AC40" s="97">
        <v>7</v>
      </c>
      <c r="AD40" s="134">
        <v>5</v>
      </c>
      <c r="AE40" s="97">
        <f>AD40+Z40</f>
        <v>9</v>
      </c>
      <c r="AF40" s="97">
        <f>AE40*0.5</f>
        <v>4.5</v>
      </c>
      <c r="AG40" s="134">
        <v>4</v>
      </c>
      <c r="AH40" s="97">
        <v>2.06</v>
      </c>
      <c r="AI40" s="97">
        <v>2</v>
      </c>
      <c r="AJ40" s="116">
        <v>13</v>
      </c>
      <c r="AK40" s="97">
        <f>AJ40+AG40+W40+K40+I40</f>
        <v>34</v>
      </c>
      <c r="AL40" s="152">
        <v>4</v>
      </c>
    </row>
    <row r="41" spans="1:38" x14ac:dyDescent="0.3">
      <c r="A41" s="97">
        <v>31</v>
      </c>
      <c r="B41" s="97">
        <v>170</v>
      </c>
      <c r="C41" s="7" t="s">
        <v>131</v>
      </c>
      <c r="D41" s="5" t="s">
        <v>119</v>
      </c>
      <c r="E41" s="98" t="s">
        <v>41</v>
      </c>
      <c r="F41" s="97" t="s">
        <v>130</v>
      </c>
      <c r="G41" s="97">
        <v>1.1299999999999999</v>
      </c>
      <c r="H41" s="97"/>
      <c r="I41" s="99">
        <v>6</v>
      </c>
      <c r="J41" s="97">
        <v>38</v>
      </c>
      <c r="K41" s="115">
        <v>1</v>
      </c>
      <c r="L41" s="97" t="s">
        <v>165</v>
      </c>
      <c r="M41" s="101">
        <v>6</v>
      </c>
      <c r="N41" s="97">
        <v>2.4500000000000002</v>
      </c>
      <c r="O41" s="102">
        <v>2</v>
      </c>
      <c r="P41" s="103">
        <v>2.4500000000000002</v>
      </c>
      <c r="Q41" s="103">
        <v>9</v>
      </c>
      <c r="R41" s="102">
        <v>4</v>
      </c>
      <c r="S41" s="103">
        <v>1.0900000000000001</v>
      </c>
      <c r="T41" s="102">
        <v>2</v>
      </c>
      <c r="U41" s="103">
        <f>M41+O41+R41+T41</f>
        <v>14</v>
      </c>
      <c r="V41" s="103">
        <f>U41*2</f>
        <v>28</v>
      </c>
      <c r="W41" s="102">
        <v>4</v>
      </c>
      <c r="X41" s="103">
        <v>2</v>
      </c>
      <c r="Y41" s="103">
        <v>1</v>
      </c>
      <c r="Z41" s="105">
        <v>7</v>
      </c>
      <c r="AA41" s="103">
        <v>6</v>
      </c>
      <c r="AB41" s="103">
        <v>3</v>
      </c>
      <c r="AC41" s="103">
        <f>AA41+AB41</f>
        <v>9</v>
      </c>
      <c r="AD41" s="105">
        <v>6</v>
      </c>
      <c r="AE41" s="103">
        <f>AD41+Z41</f>
        <v>13</v>
      </c>
      <c r="AF41" s="103">
        <f>AE41*0.5</f>
        <v>6.5</v>
      </c>
      <c r="AG41" s="103">
        <v>7</v>
      </c>
      <c r="AH41" s="103">
        <v>1.57</v>
      </c>
      <c r="AI41" s="103"/>
      <c r="AJ41" s="137">
        <v>2</v>
      </c>
      <c r="AK41" s="103">
        <f>AJ41+AG41+W41+I41+K41</f>
        <v>20</v>
      </c>
      <c r="AL41" s="157">
        <v>4</v>
      </c>
    </row>
    <row r="42" spans="1:38" x14ac:dyDescent="0.3">
      <c r="A42" s="97">
        <v>50</v>
      </c>
      <c r="B42" s="97">
        <v>151</v>
      </c>
      <c r="C42" s="7" t="s">
        <v>60</v>
      </c>
      <c r="D42" s="7" t="s">
        <v>120</v>
      </c>
      <c r="E42" s="98" t="s">
        <v>41</v>
      </c>
      <c r="F42" s="97" t="s">
        <v>129</v>
      </c>
      <c r="G42" s="97">
        <v>1.59</v>
      </c>
      <c r="H42" s="97">
        <v>1</v>
      </c>
      <c r="I42" s="99">
        <v>13</v>
      </c>
      <c r="J42" s="97">
        <v>4</v>
      </c>
      <c r="K42" s="100">
        <v>7</v>
      </c>
      <c r="L42" s="97" t="s">
        <v>160</v>
      </c>
      <c r="M42" s="101">
        <v>7</v>
      </c>
      <c r="N42" s="97">
        <v>4.22</v>
      </c>
      <c r="O42" s="101">
        <v>14</v>
      </c>
      <c r="P42" s="97">
        <v>2.2799999999999998</v>
      </c>
      <c r="Q42" s="97">
        <v>6</v>
      </c>
      <c r="R42" s="101">
        <v>14</v>
      </c>
      <c r="S42" s="97">
        <v>2.35</v>
      </c>
      <c r="T42" s="101">
        <v>15</v>
      </c>
      <c r="U42" s="97">
        <f>M42+O42+R42+T42</f>
        <v>50</v>
      </c>
      <c r="V42" s="97">
        <f>U42*2</f>
        <v>100</v>
      </c>
      <c r="W42" s="109">
        <v>14</v>
      </c>
      <c r="X42" s="97">
        <v>1.1100000000000001</v>
      </c>
      <c r="Y42" s="97">
        <v>5</v>
      </c>
      <c r="Z42" s="110">
        <v>3</v>
      </c>
      <c r="AA42" s="97">
        <v>1</v>
      </c>
      <c r="AB42" s="97">
        <v>10</v>
      </c>
      <c r="AC42" s="97">
        <f>AA42+AB42</f>
        <v>11</v>
      </c>
      <c r="AD42" s="105">
        <v>7</v>
      </c>
      <c r="AE42" s="103">
        <f>Z42+AD42</f>
        <v>10</v>
      </c>
      <c r="AF42" s="103">
        <f>AE42*0.5</f>
        <v>5</v>
      </c>
      <c r="AG42" s="106">
        <v>4</v>
      </c>
      <c r="AH42" s="103">
        <v>1.5</v>
      </c>
      <c r="AI42" s="103"/>
      <c r="AJ42" s="107">
        <v>4</v>
      </c>
      <c r="AK42" s="103">
        <f>AJ42+AG42+W42+K42+I42</f>
        <v>42</v>
      </c>
      <c r="AL42" s="157">
        <v>8</v>
      </c>
    </row>
    <row r="43" spans="1:38" x14ac:dyDescent="0.3">
      <c r="A43" s="97">
        <v>49</v>
      </c>
      <c r="B43" s="97">
        <v>152</v>
      </c>
      <c r="C43" s="7" t="s">
        <v>59</v>
      </c>
      <c r="D43" s="7" t="s">
        <v>120</v>
      </c>
      <c r="E43" s="98" t="s">
        <v>41</v>
      </c>
      <c r="F43" s="97" t="s">
        <v>129</v>
      </c>
      <c r="G43" s="97">
        <v>1.34</v>
      </c>
      <c r="H43" s="97"/>
      <c r="I43" s="99">
        <v>9</v>
      </c>
      <c r="J43" s="97">
        <v>3</v>
      </c>
      <c r="K43" s="100">
        <v>9</v>
      </c>
      <c r="L43" s="97" t="s">
        <v>162</v>
      </c>
      <c r="M43" s="101">
        <v>8</v>
      </c>
      <c r="N43" s="97">
        <v>3.04</v>
      </c>
      <c r="O43" s="101">
        <v>8</v>
      </c>
      <c r="P43" s="97">
        <v>1.23</v>
      </c>
      <c r="Q43" s="97">
        <v>8</v>
      </c>
      <c r="R43" s="101">
        <v>13</v>
      </c>
      <c r="S43" s="97">
        <v>1.28</v>
      </c>
      <c r="T43" s="101">
        <v>1</v>
      </c>
      <c r="U43" s="97">
        <f>M43+O43+R43+T43</f>
        <v>30</v>
      </c>
      <c r="V43" s="97">
        <f>U43*2</f>
        <v>60</v>
      </c>
      <c r="W43" s="109">
        <v>8</v>
      </c>
      <c r="X43" s="97">
        <v>0.53</v>
      </c>
      <c r="Y43" s="97">
        <v>5</v>
      </c>
      <c r="Z43" s="110">
        <v>1</v>
      </c>
      <c r="AA43" s="97">
        <v>14</v>
      </c>
      <c r="AB43" s="97">
        <v>1</v>
      </c>
      <c r="AC43" s="97">
        <f>AA43+AB43</f>
        <v>15</v>
      </c>
      <c r="AD43" s="110">
        <v>12</v>
      </c>
      <c r="AE43" s="97">
        <f>Z43+AD43</f>
        <v>13</v>
      </c>
      <c r="AF43" s="97">
        <f>AE43*0.5</f>
        <v>6.5</v>
      </c>
      <c r="AG43" s="158">
        <v>7</v>
      </c>
      <c r="AH43" s="97">
        <v>2.34</v>
      </c>
      <c r="AI43" s="112">
        <v>3</v>
      </c>
      <c r="AJ43" s="114">
        <v>10</v>
      </c>
      <c r="AK43" s="112">
        <f>AJ43+AG43+W43+K43+I43</f>
        <v>43</v>
      </c>
      <c r="AL43" s="155">
        <v>9</v>
      </c>
    </row>
    <row r="44" spans="1:38" s="159" customFormat="1" x14ac:dyDescent="0.3">
      <c r="A44" s="97">
        <v>39</v>
      </c>
      <c r="B44" s="97">
        <v>162</v>
      </c>
      <c r="C44" s="5" t="s">
        <v>55</v>
      </c>
      <c r="D44" s="5" t="s">
        <v>119</v>
      </c>
      <c r="E44" s="98" t="s">
        <v>47</v>
      </c>
      <c r="F44" s="97" t="s">
        <v>130</v>
      </c>
      <c r="G44" s="97">
        <v>2.25</v>
      </c>
      <c r="H44" s="97">
        <v>2</v>
      </c>
      <c r="I44" s="120">
        <v>19</v>
      </c>
      <c r="J44" s="97">
        <v>30</v>
      </c>
      <c r="K44" s="121">
        <v>15</v>
      </c>
      <c r="L44" s="97">
        <v>7.06</v>
      </c>
      <c r="M44" s="101">
        <v>16</v>
      </c>
      <c r="N44" s="97">
        <v>2.44</v>
      </c>
      <c r="O44" s="101">
        <v>10</v>
      </c>
      <c r="P44" s="97">
        <v>0.47</v>
      </c>
      <c r="Q44" s="97">
        <v>12</v>
      </c>
      <c r="R44" s="101">
        <v>2</v>
      </c>
      <c r="S44" s="97">
        <v>2.4</v>
      </c>
      <c r="T44" s="101">
        <v>10</v>
      </c>
      <c r="U44" s="97">
        <f>T44+R44+O44+M44</f>
        <v>38</v>
      </c>
      <c r="V44" s="97">
        <f>U44*2</f>
        <v>76</v>
      </c>
      <c r="W44" s="101">
        <v>10</v>
      </c>
      <c r="X44" s="97">
        <v>1</v>
      </c>
      <c r="Y44" s="97">
        <v>5</v>
      </c>
      <c r="Z44" s="110">
        <v>2</v>
      </c>
      <c r="AA44" s="97">
        <v>1</v>
      </c>
      <c r="AB44" s="97">
        <v>1</v>
      </c>
      <c r="AC44" s="97">
        <v>2</v>
      </c>
      <c r="AD44" s="110">
        <v>1</v>
      </c>
      <c r="AE44" s="97">
        <f>AD44+Z44</f>
        <v>3</v>
      </c>
      <c r="AF44" s="97">
        <f>AE44*0.5</f>
        <v>1.5</v>
      </c>
      <c r="AG44" s="110">
        <v>2</v>
      </c>
      <c r="AH44" s="97">
        <v>2.3199999999999998</v>
      </c>
      <c r="AI44" s="97"/>
      <c r="AJ44" s="116">
        <v>8</v>
      </c>
      <c r="AK44" s="97">
        <f>AJ44+AG44+W44+K44+I44</f>
        <v>54</v>
      </c>
      <c r="AL44" s="130">
        <v>9</v>
      </c>
    </row>
    <row r="45" spans="1:38" x14ac:dyDescent="0.3">
      <c r="A45" s="97">
        <v>22</v>
      </c>
      <c r="B45" s="97">
        <v>179</v>
      </c>
      <c r="C45" s="5" t="s">
        <v>44</v>
      </c>
      <c r="D45" s="97" t="s">
        <v>118</v>
      </c>
      <c r="E45" s="98" t="s">
        <v>47</v>
      </c>
      <c r="F45" s="97" t="s">
        <v>130</v>
      </c>
      <c r="G45" s="97">
        <v>1.51</v>
      </c>
      <c r="H45" s="97"/>
      <c r="I45" s="120">
        <v>9</v>
      </c>
      <c r="J45" s="97">
        <v>36</v>
      </c>
      <c r="K45" s="121">
        <v>10</v>
      </c>
      <c r="L45" s="97">
        <v>2.54</v>
      </c>
      <c r="M45" s="101">
        <v>2</v>
      </c>
      <c r="N45" s="97">
        <v>2.0499999999999998</v>
      </c>
      <c r="O45" s="101">
        <v>5</v>
      </c>
      <c r="P45" s="97">
        <v>1.32</v>
      </c>
      <c r="Q45" s="97">
        <v>12</v>
      </c>
      <c r="R45" s="101">
        <v>4</v>
      </c>
      <c r="S45" s="97">
        <v>3.01</v>
      </c>
      <c r="T45" s="101">
        <v>17</v>
      </c>
      <c r="U45" s="97">
        <f>T45+R45+O45+M45</f>
        <v>28</v>
      </c>
      <c r="V45" s="97">
        <f>U45*2</f>
        <v>56</v>
      </c>
      <c r="W45" s="101">
        <v>4</v>
      </c>
      <c r="X45" s="97">
        <v>0.56999999999999995</v>
      </c>
      <c r="Y45" s="97">
        <v>4</v>
      </c>
      <c r="Z45" s="110">
        <v>8</v>
      </c>
      <c r="AA45" s="97">
        <v>10</v>
      </c>
      <c r="AB45" s="97">
        <v>11</v>
      </c>
      <c r="AC45" s="97">
        <v>21</v>
      </c>
      <c r="AD45" s="110">
        <v>15</v>
      </c>
      <c r="AE45" s="97">
        <f>AD45+Z45</f>
        <v>23</v>
      </c>
      <c r="AF45" s="97">
        <f>AE45*0.5</f>
        <v>11.5</v>
      </c>
      <c r="AG45" s="110">
        <v>13</v>
      </c>
      <c r="AH45" s="97">
        <v>4.37</v>
      </c>
      <c r="AI45" s="97">
        <v>4</v>
      </c>
      <c r="AJ45" s="116">
        <v>18</v>
      </c>
      <c r="AK45" s="97">
        <f>AJ45+AG45+W45+K45+I45</f>
        <v>54</v>
      </c>
      <c r="AL45" s="130">
        <v>9</v>
      </c>
    </row>
    <row r="46" spans="1:38" x14ac:dyDescent="0.3">
      <c r="A46" s="97">
        <v>65</v>
      </c>
      <c r="B46" s="97">
        <v>136</v>
      </c>
      <c r="C46" s="5" t="s">
        <v>75</v>
      </c>
      <c r="D46" s="5" t="s">
        <v>121</v>
      </c>
      <c r="E46" s="98" t="s">
        <v>47</v>
      </c>
      <c r="F46" s="97" t="s">
        <v>130</v>
      </c>
      <c r="G46" s="97">
        <v>1.32</v>
      </c>
      <c r="H46" s="97"/>
      <c r="I46" s="120">
        <v>7</v>
      </c>
      <c r="J46" s="97">
        <v>42</v>
      </c>
      <c r="K46" s="121">
        <v>8</v>
      </c>
      <c r="L46" s="97">
        <v>6.03</v>
      </c>
      <c r="M46" s="101">
        <v>12</v>
      </c>
      <c r="N46" s="97">
        <v>0</v>
      </c>
      <c r="O46" s="101">
        <v>13</v>
      </c>
      <c r="P46" s="97">
        <v>1.31</v>
      </c>
      <c r="Q46" s="97">
        <v>8</v>
      </c>
      <c r="R46" s="101">
        <v>16</v>
      </c>
      <c r="S46" s="97">
        <v>2.37</v>
      </c>
      <c r="T46" s="101">
        <v>8</v>
      </c>
      <c r="U46" s="97">
        <f>T46+R46+O46+M46</f>
        <v>49</v>
      </c>
      <c r="V46" s="97">
        <f>U46*2</f>
        <v>98</v>
      </c>
      <c r="W46" s="101">
        <v>16</v>
      </c>
      <c r="X46" s="97">
        <v>1.198</v>
      </c>
      <c r="Y46" s="97">
        <v>3</v>
      </c>
      <c r="Z46" s="110">
        <v>16</v>
      </c>
      <c r="AA46" s="97">
        <v>15</v>
      </c>
      <c r="AB46" s="97">
        <v>20</v>
      </c>
      <c r="AC46" s="97">
        <v>35</v>
      </c>
      <c r="AD46" s="110">
        <v>18</v>
      </c>
      <c r="AE46" s="97">
        <f>AD46+Z46</f>
        <v>34</v>
      </c>
      <c r="AF46" s="97">
        <f>AE46*0.5</f>
        <v>17</v>
      </c>
      <c r="AG46" s="111">
        <v>18</v>
      </c>
      <c r="AH46" s="112">
        <v>2.1800000000000002</v>
      </c>
      <c r="AI46" s="112"/>
      <c r="AJ46" s="122">
        <v>7</v>
      </c>
      <c r="AK46" s="112">
        <f>AJ46+AG46+W46+K46+I46</f>
        <v>56</v>
      </c>
      <c r="AL46" s="145">
        <v>12</v>
      </c>
    </row>
    <row r="47" spans="1:38" x14ac:dyDescent="0.3">
      <c r="A47" s="97">
        <v>55</v>
      </c>
      <c r="B47" s="97">
        <v>146</v>
      </c>
      <c r="C47" s="7" t="s">
        <v>65</v>
      </c>
      <c r="D47" s="7" t="s">
        <v>120</v>
      </c>
      <c r="E47" s="98" t="s">
        <v>50</v>
      </c>
      <c r="F47" s="97" t="s">
        <v>130</v>
      </c>
      <c r="G47" s="97">
        <v>0.49</v>
      </c>
      <c r="H47" s="97"/>
      <c r="I47" s="120">
        <v>6</v>
      </c>
      <c r="J47" s="97">
        <v>89</v>
      </c>
      <c r="K47" s="115">
        <v>1</v>
      </c>
      <c r="L47" s="97">
        <v>2.0299999999999998</v>
      </c>
      <c r="M47" s="101">
        <v>2</v>
      </c>
      <c r="N47" s="97">
        <v>1.37</v>
      </c>
      <c r="O47" s="101">
        <v>5</v>
      </c>
      <c r="P47" s="97">
        <v>2.1</v>
      </c>
      <c r="Q47" s="97">
        <v>11</v>
      </c>
      <c r="R47" s="101">
        <v>8</v>
      </c>
      <c r="S47" s="97">
        <v>1.52</v>
      </c>
      <c r="T47" s="101">
        <v>5</v>
      </c>
      <c r="U47" s="97">
        <f>T47+R47+O47+M47</f>
        <v>20</v>
      </c>
      <c r="V47" s="97">
        <f>U47*2</f>
        <v>40</v>
      </c>
      <c r="W47" s="101">
        <v>3</v>
      </c>
      <c r="X47" s="97">
        <v>1</v>
      </c>
      <c r="Y47" s="97">
        <v>7</v>
      </c>
      <c r="Z47" s="110">
        <v>2</v>
      </c>
      <c r="AA47" s="97">
        <v>1</v>
      </c>
      <c r="AB47" s="97">
        <v>8</v>
      </c>
      <c r="AC47" s="97">
        <v>9</v>
      </c>
      <c r="AD47" s="110">
        <v>7</v>
      </c>
      <c r="AE47" s="97">
        <f>AD47+Z47</f>
        <v>9</v>
      </c>
      <c r="AF47" s="97">
        <f>AE47*0.5</f>
        <v>4.5</v>
      </c>
      <c r="AG47" s="110">
        <v>4</v>
      </c>
      <c r="AH47" s="97">
        <v>0.28000000000000003</v>
      </c>
      <c r="AI47" s="97">
        <v>1</v>
      </c>
      <c r="AJ47" s="116">
        <v>14</v>
      </c>
      <c r="AK47" s="97">
        <f>AJ47+AG47+W47+K47+I47</f>
        <v>28</v>
      </c>
      <c r="AL47" s="152">
        <v>4</v>
      </c>
    </row>
    <row r="48" spans="1:38" x14ac:dyDescent="0.3">
      <c r="A48" s="97">
        <v>115</v>
      </c>
      <c r="B48" s="97">
        <v>86</v>
      </c>
      <c r="C48" s="7" t="s">
        <v>13</v>
      </c>
      <c r="D48" s="7" t="s">
        <v>117</v>
      </c>
      <c r="E48" s="98" t="s">
        <v>50</v>
      </c>
      <c r="F48" s="97" t="s">
        <v>130</v>
      </c>
      <c r="G48" s="97">
        <v>0.53</v>
      </c>
      <c r="H48" s="97"/>
      <c r="I48" s="120">
        <v>7</v>
      </c>
      <c r="J48" s="97">
        <v>76</v>
      </c>
      <c r="K48" s="115">
        <v>5</v>
      </c>
      <c r="L48" s="97">
        <v>3.08</v>
      </c>
      <c r="M48" s="101">
        <v>12</v>
      </c>
      <c r="N48" s="97">
        <v>1.2</v>
      </c>
      <c r="O48" s="101">
        <v>1</v>
      </c>
      <c r="P48" s="97">
        <v>1.06</v>
      </c>
      <c r="Q48" s="97">
        <v>12</v>
      </c>
      <c r="R48" s="101">
        <v>3</v>
      </c>
      <c r="S48" s="97">
        <v>1.4</v>
      </c>
      <c r="T48" s="101">
        <v>4</v>
      </c>
      <c r="U48" s="97">
        <f>T48+R48+O48+M48</f>
        <v>20</v>
      </c>
      <c r="V48" s="97">
        <f>U48*2</f>
        <v>40</v>
      </c>
      <c r="W48" s="101">
        <v>3</v>
      </c>
      <c r="X48" s="97">
        <v>1.44</v>
      </c>
      <c r="Y48" s="97">
        <v>7</v>
      </c>
      <c r="Z48" s="110">
        <v>7</v>
      </c>
      <c r="AA48" s="97">
        <v>10</v>
      </c>
      <c r="AB48" s="97">
        <v>1</v>
      </c>
      <c r="AC48" s="97">
        <v>11</v>
      </c>
      <c r="AD48" s="110">
        <v>12</v>
      </c>
      <c r="AE48" s="97">
        <f>AD48+Z48</f>
        <v>19</v>
      </c>
      <c r="AF48" s="97">
        <f>AE48*0.5</f>
        <v>9.5</v>
      </c>
      <c r="AG48" s="110">
        <v>7</v>
      </c>
      <c r="AH48" s="97">
        <v>1.02</v>
      </c>
      <c r="AI48" s="97"/>
      <c r="AJ48" s="116">
        <v>6</v>
      </c>
      <c r="AK48" s="97">
        <f>AJ48+AG48+W48+K48+I48</f>
        <v>28</v>
      </c>
      <c r="AL48" s="152">
        <v>5</v>
      </c>
    </row>
    <row r="49" spans="1:38" x14ac:dyDescent="0.3">
      <c r="A49" s="97">
        <v>119</v>
      </c>
      <c r="B49" s="97">
        <v>82</v>
      </c>
      <c r="C49" s="7" t="s">
        <v>19</v>
      </c>
      <c r="D49" s="7" t="s">
        <v>117</v>
      </c>
      <c r="E49" s="98" t="s">
        <v>50</v>
      </c>
      <c r="F49" s="97" t="s">
        <v>129</v>
      </c>
      <c r="G49" s="97">
        <v>0.35</v>
      </c>
      <c r="H49" s="97"/>
      <c r="I49" s="120">
        <v>2</v>
      </c>
      <c r="J49" s="97">
        <v>4.5</v>
      </c>
      <c r="K49" s="115">
        <v>5</v>
      </c>
      <c r="L49" s="97">
        <v>4.2699999999999996</v>
      </c>
      <c r="M49" s="128">
        <v>16</v>
      </c>
      <c r="N49" s="97">
        <v>1.21</v>
      </c>
      <c r="O49" s="128">
        <v>6</v>
      </c>
      <c r="P49" s="97">
        <v>2.35</v>
      </c>
      <c r="Q49" s="97">
        <v>11</v>
      </c>
      <c r="R49" s="128">
        <v>11</v>
      </c>
      <c r="S49" s="97">
        <v>2.0099999999999998</v>
      </c>
      <c r="T49" s="128">
        <v>7</v>
      </c>
      <c r="U49" s="97">
        <f>M49+O49+R49+T49</f>
        <v>40</v>
      </c>
      <c r="V49" s="97">
        <f>U49*2</f>
        <v>80</v>
      </c>
      <c r="W49" s="128">
        <v>11</v>
      </c>
      <c r="X49" s="97">
        <v>1.34</v>
      </c>
      <c r="Y49" s="97">
        <v>7</v>
      </c>
      <c r="Z49" s="110">
        <v>4</v>
      </c>
      <c r="AA49" s="97">
        <v>1</v>
      </c>
      <c r="AB49" s="97">
        <v>11</v>
      </c>
      <c r="AC49" s="97">
        <v>12</v>
      </c>
      <c r="AD49" s="110">
        <v>10</v>
      </c>
      <c r="AE49" s="97">
        <f>AD49+Z49</f>
        <v>14</v>
      </c>
      <c r="AF49" s="97">
        <f>AE49/2</f>
        <v>7</v>
      </c>
      <c r="AG49" s="110">
        <v>7</v>
      </c>
      <c r="AH49" s="97">
        <v>1.21</v>
      </c>
      <c r="AI49" s="97"/>
      <c r="AJ49" s="129">
        <v>8</v>
      </c>
      <c r="AK49" s="97">
        <f>AJ49+AG49+W49+K49+I49</f>
        <v>33</v>
      </c>
      <c r="AL49" s="130">
        <v>6</v>
      </c>
    </row>
    <row r="50" spans="1:38" x14ac:dyDescent="0.3">
      <c r="A50" s="97">
        <v>12</v>
      </c>
      <c r="B50" s="97">
        <v>189</v>
      </c>
      <c r="C50" s="7" t="s">
        <v>25</v>
      </c>
      <c r="D50" s="7" t="s">
        <v>117</v>
      </c>
      <c r="E50" s="98" t="s">
        <v>50</v>
      </c>
      <c r="F50" s="97" t="s">
        <v>130</v>
      </c>
      <c r="G50" s="97">
        <v>0.37</v>
      </c>
      <c r="H50" s="97"/>
      <c r="I50" s="120">
        <v>3</v>
      </c>
      <c r="J50" s="97">
        <v>58</v>
      </c>
      <c r="K50" s="115">
        <v>11</v>
      </c>
      <c r="L50" s="97">
        <v>3.43</v>
      </c>
      <c r="M50" s="101">
        <v>14</v>
      </c>
      <c r="N50" s="97">
        <v>1.22</v>
      </c>
      <c r="O50" s="101">
        <v>2</v>
      </c>
      <c r="P50" s="97">
        <v>2.0299999999999998</v>
      </c>
      <c r="Q50" s="97">
        <v>12</v>
      </c>
      <c r="R50" s="101">
        <v>6</v>
      </c>
      <c r="S50" s="97">
        <v>1.54</v>
      </c>
      <c r="T50" s="101">
        <v>6</v>
      </c>
      <c r="U50" s="97">
        <f>T50+R50+O50+M50</f>
        <v>28</v>
      </c>
      <c r="V50" s="97">
        <f>U50*2</f>
        <v>56</v>
      </c>
      <c r="W50" s="101">
        <v>8</v>
      </c>
      <c r="X50" s="97">
        <v>2</v>
      </c>
      <c r="Y50" s="97">
        <v>6</v>
      </c>
      <c r="Z50" s="110">
        <v>9</v>
      </c>
      <c r="AA50" s="97">
        <v>1</v>
      </c>
      <c r="AB50" s="97">
        <v>1</v>
      </c>
      <c r="AC50" s="97">
        <v>2</v>
      </c>
      <c r="AD50" s="110">
        <v>1</v>
      </c>
      <c r="AE50" s="97">
        <f>AD50+Z50</f>
        <v>10</v>
      </c>
      <c r="AF50" s="97">
        <f>AE50*0.5</f>
        <v>5</v>
      </c>
      <c r="AG50" s="110">
        <v>5</v>
      </c>
      <c r="AH50" s="97">
        <v>0.51</v>
      </c>
      <c r="AI50" s="97"/>
      <c r="AJ50" s="116">
        <v>5</v>
      </c>
      <c r="AK50" s="97">
        <f>AJ50+AG50+W50+K50+I50</f>
        <v>32</v>
      </c>
      <c r="AL50" s="152">
        <v>6</v>
      </c>
    </row>
    <row r="51" spans="1:38" x14ac:dyDescent="0.3">
      <c r="A51" s="97">
        <v>57</v>
      </c>
      <c r="B51" s="97">
        <v>144</v>
      </c>
      <c r="C51" s="7" t="s">
        <v>67</v>
      </c>
      <c r="D51" s="7" t="s">
        <v>120</v>
      </c>
      <c r="E51" s="98" t="s">
        <v>50</v>
      </c>
      <c r="F51" s="97" t="s">
        <v>130</v>
      </c>
      <c r="G51" s="97">
        <v>1.03</v>
      </c>
      <c r="H51" s="97"/>
      <c r="I51" s="120">
        <v>8</v>
      </c>
      <c r="J51" s="97">
        <v>75</v>
      </c>
      <c r="K51" s="115">
        <v>6</v>
      </c>
      <c r="L51" s="97">
        <v>2.0699999999999998</v>
      </c>
      <c r="M51" s="101">
        <v>3</v>
      </c>
      <c r="N51" s="97">
        <v>1.5</v>
      </c>
      <c r="O51" s="101">
        <v>6</v>
      </c>
      <c r="P51" s="97">
        <v>2.06</v>
      </c>
      <c r="Q51" s="97">
        <v>11</v>
      </c>
      <c r="R51" s="101">
        <v>7</v>
      </c>
      <c r="S51" s="97">
        <v>2.29</v>
      </c>
      <c r="T51" s="101">
        <v>9</v>
      </c>
      <c r="U51" s="112">
        <f>T51+R51+O51+M51</f>
        <v>25</v>
      </c>
      <c r="V51" s="112">
        <f>U51*2</f>
        <v>50</v>
      </c>
      <c r="W51" s="144">
        <v>6</v>
      </c>
      <c r="X51" s="112">
        <v>1.41</v>
      </c>
      <c r="Y51" s="112">
        <v>7</v>
      </c>
      <c r="Z51" s="111">
        <v>6</v>
      </c>
      <c r="AA51" s="112">
        <v>10</v>
      </c>
      <c r="AB51" s="112">
        <v>8</v>
      </c>
      <c r="AC51" s="112">
        <v>18</v>
      </c>
      <c r="AD51" s="111">
        <v>26</v>
      </c>
      <c r="AE51" s="112">
        <f>AD51+Z51</f>
        <v>32</v>
      </c>
      <c r="AF51" s="112">
        <f>AE51*0.5</f>
        <v>16</v>
      </c>
      <c r="AG51" s="111">
        <v>10</v>
      </c>
      <c r="AH51" s="112">
        <v>0.43</v>
      </c>
      <c r="AI51" s="112"/>
      <c r="AJ51" s="122">
        <v>4</v>
      </c>
      <c r="AK51" s="112">
        <f>AJ51+AG51+W51+K51+I51</f>
        <v>34</v>
      </c>
      <c r="AL51" s="155">
        <v>7</v>
      </c>
    </row>
    <row r="52" spans="1:38" x14ac:dyDescent="0.3">
      <c r="A52" s="97">
        <v>59</v>
      </c>
      <c r="B52" s="97">
        <v>142</v>
      </c>
      <c r="C52" s="97" t="s">
        <v>69</v>
      </c>
      <c r="D52" s="7" t="s">
        <v>120</v>
      </c>
      <c r="E52" s="98" t="s">
        <v>38</v>
      </c>
      <c r="F52" s="97" t="s">
        <v>130</v>
      </c>
      <c r="G52" s="97">
        <v>0.43</v>
      </c>
      <c r="H52" s="97"/>
      <c r="I52" s="120">
        <v>2</v>
      </c>
      <c r="J52" s="97">
        <v>77</v>
      </c>
      <c r="K52" s="115">
        <v>4</v>
      </c>
      <c r="L52" s="97">
        <v>2.02</v>
      </c>
      <c r="M52" s="128">
        <v>4</v>
      </c>
      <c r="N52" s="97">
        <v>1.26</v>
      </c>
      <c r="O52" s="128">
        <v>5</v>
      </c>
      <c r="P52" s="97">
        <v>1.1599999999999999</v>
      </c>
      <c r="Q52" s="97">
        <v>12</v>
      </c>
      <c r="R52" s="128">
        <v>2</v>
      </c>
      <c r="S52" s="97">
        <v>1.1200000000000001</v>
      </c>
      <c r="T52" s="128">
        <v>6</v>
      </c>
      <c r="U52" s="97">
        <f>T52+R52+O52+M52</f>
        <v>17</v>
      </c>
      <c r="V52" s="97">
        <f>U52*2</f>
        <v>34</v>
      </c>
      <c r="W52" s="128">
        <v>4</v>
      </c>
      <c r="X52" s="97">
        <v>2</v>
      </c>
      <c r="Y52" s="97">
        <v>2</v>
      </c>
      <c r="Z52" s="134">
        <v>11</v>
      </c>
      <c r="AA52" s="97">
        <v>9</v>
      </c>
      <c r="AB52" s="97">
        <v>7</v>
      </c>
      <c r="AC52" s="97">
        <v>16</v>
      </c>
      <c r="AD52" s="134">
        <v>9</v>
      </c>
      <c r="AE52" s="97">
        <f>AD52+Z52</f>
        <v>20</v>
      </c>
      <c r="AF52" s="97">
        <f>AE52*0.5</f>
        <v>10</v>
      </c>
      <c r="AG52" s="134">
        <v>11</v>
      </c>
      <c r="AH52" s="97">
        <v>0.45</v>
      </c>
      <c r="AI52" s="97"/>
      <c r="AJ52" s="116">
        <v>5</v>
      </c>
      <c r="AK52" s="97">
        <f>AJ52+AG52+W52+K52+I52</f>
        <v>26</v>
      </c>
      <c r="AL52" s="152">
        <v>4</v>
      </c>
    </row>
    <row r="53" spans="1:38" x14ac:dyDescent="0.3">
      <c r="A53" s="97">
        <v>19</v>
      </c>
      <c r="B53" s="97">
        <v>182</v>
      </c>
      <c r="C53" s="97" t="s">
        <v>40</v>
      </c>
      <c r="D53" s="97" t="s">
        <v>118</v>
      </c>
      <c r="E53" s="98" t="s">
        <v>41</v>
      </c>
      <c r="F53" s="97" t="s">
        <v>129</v>
      </c>
      <c r="G53" s="97">
        <v>1.58</v>
      </c>
      <c r="H53" s="97"/>
      <c r="I53" s="99">
        <v>11</v>
      </c>
      <c r="J53" s="97">
        <v>0</v>
      </c>
      <c r="K53" s="100">
        <v>13</v>
      </c>
      <c r="L53" s="97" t="s">
        <v>181</v>
      </c>
      <c r="M53" s="101">
        <v>1</v>
      </c>
      <c r="N53" s="97">
        <v>2.25</v>
      </c>
      <c r="O53" s="101">
        <v>4</v>
      </c>
      <c r="P53" s="97">
        <v>2.0699999999999998</v>
      </c>
      <c r="Q53" s="97">
        <v>9</v>
      </c>
      <c r="R53" s="101">
        <v>11</v>
      </c>
      <c r="S53" s="97">
        <v>2.02</v>
      </c>
      <c r="T53" s="101">
        <v>8</v>
      </c>
      <c r="U53" s="103">
        <f>M53+O53+R53+T53</f>
        <v>24</v>
      </c>
      <c r="V53" s="103">
        <f>U53*2</f>
        <v>48</v>
      </c>
      <c r="W53" s="104">
        <v>5</v>
      </c>
      <c r="X53" s="103">
        <v>1.5</v>
      </c>
      <c r="Y53" s="103">
        <v>4</v>
      </c>
      <c r="Z53" s="105">
        <v>7</v>
      </c>
      <c r="AA53" s="103">
        <v>1</v>
      </c>
      <c r="AB53" s="103">
        <v>1</v>
      </c>
      <c r="AC53" s="103">
        <f>AA53+AB53</f>
        <v>2</v>
      </c>
      <c r="AD53" s="160">
        <v>1</v>
      </c>
      <c r="AE53" s="118">
        <f>Z53+AD53</f>
        <v>8</v>
      </c>
      <c r="AF53" s="118">
        <f>AE53*0.5</f>
        <v>4</v>
      </c>
      <c r="AG53" s="151">
        <v>2</v>
      </c>
      <c r="AH53" s="118">
        <v>7.59</v>
      </c>
      <c r="AI53" s="118">
        <v>4</v>
      </c>
      <c r="AJ53" s="119">
        <v>13</v>
      </c>
      <c r="AK53" s="118">
        <f>AJ53+AG53+W53+K53+I53</f>
        <v>44</v>
      </c>
      <c r="AL53" s="165">
        <v>10</v>
      </c>
    </row>
    <row r="54" spans="1:38" x14ac:dyDescent="0.3">
      <c r="A54" s="97">
        <v>112</v>
      </c>
      <c r="B54" s="97">
        <v>89</v>
      </c>
      <c r="C54" s="7" t="s">
        <v>12</v>
      </c>
      <c r="D54" s="7" t="s">
        <v>117</v>
      </c>
      <c r="E54" s="98" t="s">
        <v>41</v>
      </c>
      <c r="F54" s="97" t="s">
        <v>130</v>
      </c>
      <c r="G54" s="97">
        <v>0.53</v>
      </c>
      <c r="H54" s="97"/>
      <c r="I54" s="99">
        <v>2</v>
      </c>
      <c r="J54" s="97">
        <v>29</v>
      </c>
      <c r="K54" s="115">
        <v>7</v>
      </c>
      <c r="L54" s="97" t="s">
        <v>158</v>
      </c>
      <c r="M54" s="101">
        <v>4</v>
      </c>
      <c r="N54" s="97">
        <v>3.26</v>
      </c>
      <c r="O54" s="101">
        <v>5</v>
      </c>
      <c r="P54" s="97">
        <v>2.31</v>
      </c>
      <c r="Q54" s="97">
        <v>8</v>
      </c>
      <c r="R54" s="101">
        <v>5</v>
      </c>
      <c r="S54" s="97">
        <v>1.27</v>
      </c>
      <c r="T54" s="101">
        <v>7</v>
      </c>
      <c r="U54" s="97">
        <f>M54+O54+R54+T54</f>
        <v>21</v>
      </c>
      <c r="V54" s="97">
        <f>U54*2</f>
        <v>42</v>
      </c>
      <c r="W54" s="101">
        <v>6</v>
      </c>
      <c r="X54" s="97">
        <v>1.47</v>
      </c>
      <c r="Y54" s="97">
        <v>4</v>
      </c>
      <c r="Z54" s="110">
        <v>4</v>
      </c>
      <c r="AA54" s="97">
        <v>8</v>
      </c>
      <c r="AB54" s="97">
        <v>1</v>
      </c>
      <c r="AC54" s="97">
        <f>AA54+AB54</f>
        <v>9</v>
      </c>
      <c r="AD54" s="110">
        <v>6</v>
      </c>
      <c r="AE54" s="97">
        <f>AD54+Z54</f>
        <v>10</v>
      </c>
      <c r="AF54" s="97">
        <f>AE54*0.5</f>
        <v>5</v>
      </c>
      <c r="AG54" s="97">
        <v>5</v>
      </c>
      <c r="AH54" s="97">
        <v>1.1399999999999999</v>
      </c>
      <c r="AI54" s="112">
        <v>2</v>
      </c>
      <c r="AJ54" s="122">
        <v>6</v>
      </c>
      <c r="AK54" s="112">
        <f>AJ54+AG54+W54+I54+K54</f>
        <v>26</v>
      </c>
      <c r="AL54" s="155">
        <v>5</v>
      </c>
    </row>
    <row r="55" spans="1:38" x14ac:dyDescent="0.3">
      <c r="A55" s="97">
        <v>21</v>
      </c>
      <c r="B55" s="97">
        <v>180</v>
      </c>
      <c r="C55" s="5" t="s">
        <v>43</v>
      </c>
      <c r="D55" s="97" t="s">
        <v>118</v>
      </c>
      <c r="E55" s="98" t="s">
        <v>47</v>
      </c>
      <c r="F55" s="97" t="s">
        <v>130</v>
      </c>
      <c r="G55" s="97">
        <v>2.52</v>
      </c>
      <c r="H55" s="97">
        <v>1</v>
      </c>
      <c r="I55" s="120">
        <v>16</v>
      </c>
      <c r="J55" s="97">
        <v>14</v>
      </c>
      <c r="K55" s="121">
        <v>20</v>
      </c>
      <c r="L55" s="97">
        <v>3.48</v>
      </c>
      <c r="M55" s="101">
        <v>5</v>
      </c>
      <c r="N55" s="97">
        <v>2.2200000000000002</v>
      </c>
      <c r="O55" s="101">
        <v>6</v>
      </c>
      <c r="P55" s="97">
        <v>1.38</v>
      </c>
      <c r="Q55" s="97">
        <v>10</v>
      </c>
      <c r="R55" s="101">
        <v>10</v>
      </c>
      <c r="S55" s="97">
        <v>2.08</v>
      </c>
      <c r="T55" s="101">
        <v>4</v>
      </c>
      <c r="U55" s="97">
        <f>T55+R55+O55+M55</f>
        <v>25</v>
      </c>
      <c r="V55" s="97">
        <f>U55*2</f>
        <v>50</v>
      </c>
      <c r="W55" s="101">
        <v>2</v>
      </c>
      <c r="X55" s="97">
        <v>0.5</v>
      </c>
      <c r="Y55" s="97">
        <v>4</v>
      </c>
      <c r="Z55" s="110">
        <v>6</v>
      </c>
      <c r="AA55" s="97">
        <v>1</v>
      </c>
      <c r="AB55" s="97">
        <v>1</v>
      </c>
      <c r="AC55" s="112">
        <v>2</v>
      </c>
      <c r="AD55" s="150">
        <v>1</v>
      </c>
      <c r="AE55" s="112">
        <f>AD55+Z55</f>
        <v>7</v>
      </c>
      <c r="AF55" s="112">
        <f>AE55*0.5</f>
        <v>3.5</v>
      </c>
      <c r="AG55" s="150">
        <v>5</v>
      </c>
      <c r="AH55" s="118">
        <v>2.04</v>
      </c>
      <c r="AI55" s="112">
        <v>3</v>
      </c>
      <c r="AJ55" s="122">
        <v>16</v>
      </c>
      <c r="AK55" s="112">
        <f>AJ55+AG55+W55+K55+I55</f>
        <v>59</v>
      </c>
      <c r="AL55" s="145">
        <v>13</v>
      </c>
    </row>
    <row r="56" spans="1:38" x14ac:dyDescent="0.3">
      <c r="A56" s="97">
        <v>40</v>
      </c>
      <c r="B56" s="97">
        <v>161</v>
      </c>
      <c r="C56" s="7" t="s">
        <v>56</v>
      </c>
      <c r="D56" s="5" t="s">
        <v>119</v>
      </c>
      <c r="E56" s="98" t="s">
        <v>47</v>
      </c>
      <c r="F56" s="97" t="s">
        <v>129</v>
      </c>
      <c r="G56" s="97">
        <v>1.42</v>
      </c>
      <c r="H56" s="97"/>
      <c r="I56" s="120">
        <v>8</v>
      </c>
      <c r="J56" s="97">
        <v>4</v>
      </c>
      <c r="K56" s="115">
        <v>6</v>
      </c>
      <c r="L56" s="97">
        <v>5.22</v>
      </c>
      <c r="M56" s="124">
        <v>7</v>
      </c>
      <c r="N56" s="97">
        <v>2.16</v>
      </c>
      <c r="O56" s="124">
        <v>3</v>
      </c>
      <c r="P56" s="97">
        <v>1.3</v>
      </c>
      <c r="Q56" s="97">
        <v>10</v>
      </c>
      <c r="R56" s="124">
        <v>4</v>
      </c>
      <c r="S56" s="97">
        <v>2.4</v>
      </c>
      <c r="T56" s="124">
        <v>5</v>
      </c>
      <c r="U56" s="97">
        <f>M56+O56+R56+T56</f>
        <v>19</v>
      </c>
      <c r="V56" s="97">
        <f>U56*2</f>
        <v>38</v>
      </c>
      <c r="W56" s="124">
        <v>3</v>
      </c>
      <c r="X56" s="97">
        <v>1.4</v>
      </c>
      <c r="Y56" s="97">
        <v>3</v>
      </c>
      <c r="Z56" s="110">
        <v>5</v>
      </c>
      <c r="AA56" s="97">
        <v>1</v>
      </c>
      <c r="AB56" s="97">
        <v>1</v>
      </c>
      <c r="AC56" s="97">
        <v>2</v>
      </c>
      <c r="AD56" s="110">
        <v>1</v>
      </c>
      <c r="AE56" s="97">
        <f>AD56+Z56</f>
        <v>6</v>
      </c>
      <c r="AF56" s="97">
        <f>AE56*0.5</f>
        <v>3</v>
      </c>
      <c r="AG56" s="110">
        <v>3</v>
      </c>
      <c r="AH56" s="97">
        <v>1.33</v>
      </c>
      <c r="AI56" s="97">
        <v>5</v>
      </c>
      <c r="AJ56" s="125">
        <v>12</v>
      </c>
      <c r="AK56" s="97">
        <f>AJ56+AG56+W56+K56+I56</f>
        <v>32</v>
      </c>
      <c r="AL56" s="152">
        <v>6</v>
      </c>
    </row>
    <row r="57" spans="1:38" x14ac:dyDescent="0.3">
      <c r="A57" s="97">
        <v>64</v>
      </c>
      <c r="B57" s="97">
        <v>137</v>
      </c>
      <c r="C57" s="5" t="s">
        <v>74</v>
      </c>
      <c r="D57" s="5" t="s">
        <v>121</v>
      </c>
      <c r="E57" s="98" t="s">
        <v>47</v>
      </c>
      <c r="F57" s="97" t="s">
        <v>129</v>
      </c>
      <c r="G57" s="97">
        <v>2.37</v>
      </c>
      <c r="H57" s="97">
        <v>1</v>
      </c>
      <c r="I57" s="120">
        <v>9</v>
      </c>
      <c r="J57" s="97">
        <v>4</v>
      </c>
      <c r="K57" s="115">
        <v>6</v>
      </c>
      <c r="L57" s="97">
        <v>7.07</v>
      </c>
      <c r="M57" s="124">
        <v>10</v>
      </c>
      <c r="N57" s="97">
        <v>1.3</v>
      </c>
      <c r="O57" s="124">
        <v>1</v>
      </c>
      <c r="P57" s="97">
        <v>1.5</v>
      </c>
      <c r="Q57" s="97">
        <v>3</v>
      </c>
      <c r="R57" s="124">
        <v>10</v>
      </c>
      <c r="S57" s="97">
        <v>2.3199999999999998</v>
      </c>
      <c r="T57" s="124">
        <v>4</v>
      </c>
      <c r="U57" s="97">
        <f>M57+O57+R57+T57</f>
        <v>25</v>
      </c>
      <c r="V57" s="97">
        <f>U57*2</f>
        <v>50</v>
      </c>
      <c r="W57" s="124">
        <v>7</v>
      </c>
      <c r="X57" s="97">
        <v>1.1599999999999999</v>
      </c>
      <c r="Y57" s="97">
        <v>4</v>
      </c>
      <c r="Z57" s="110">
        <v>3</v>
      </c>
      <c r="AA57" s="97">
        <v>7</v>
      </c>
      <c r="AB57" s="97">
        <v>9</v>
      </c>
      <c r="AC57" s="97">
        <v>16</v>
      </c>
      <c r="AD57" s="110">
        <v>8</v>
      </c>
      <c r="AE57" s="97">
        <f>AD57+Z57</f>
        <v>11</v>
      </c>
      <c r="AF57" s="97">
        <f>AE57*0.5</f>
        <v>5.5</v>
      </c>
      <c r="AG57" s="110">
        <v>6</v>
      </c>
      <c r="AH57" s="97">
        <v>2.09</v>
      </c>
      <c r="AI57" s="97"/>
      <c r="AJ57" s="125">
        <v>7</v>
      </c>
      <c r="AK57" s="97">
        <f>AJ57+AG57+W57+K57+I57</f>
        <v>35</v>
      </c>
      <c r="AL57" s="152">
        <v>7</v>
      </c>
    </row>
    <row r="58" spans="1:38" x14ac:dyDescent="0.3">
      <c r="A58" s="97">
        <v>20</v>
      </c>
      <c r="B58" s="97">
        <v>181</v>
      </c>
      <c r="C58" s="5" t="s">
        <v>42</v>
      </c>
      <c r="D58" s="97" t="s">
        <v>118</v>
      </c>
      <c r="E58" s="98" t="s">
        <v>47</v>
      </c>
      <c r="F58" s="97" t="s">
        <v>130</v>
      </c>
      <c r="G58" s="97">
        <v>2.58</v>
      </c>
      <c r="H58" s="97">
        <v>3</v>
      </c>
      <c r="I58" s="120">
        <v>20</v>
      </c>
      <c r="J58" s="97">
        <v>29</v>
      </c>
      <c r="K58" s="121">
        <v>17</v>
      </c>
      <c r="L58" s="97">
        <v>5.0599999999999996</v>
      </c>
      <c r="M58" s="101">
        <v>8</v>
      </c>
      <c r="N58" s="97">
        <v>5.29</v>
      </c>
      <c r="O58" s="101">
        <v>12</v>
      </c>
      <c r="P58" s="97">
        <v>1.22</v>
      </c>
      <c r="Q58" s="97">
        <v>10</v>
      </c>
      <c r="R58" s="101">
        <v>7</v>
      </c>
      <c r="S58" s="97">
        <v>2.5</v>
      </c>
      <c r="T58" s="101">
        <v>15</v>
      </c>
      <c r="U58" s="97">
        <f>T58+R58+O58+M58</f>
        <v>42</v>
      </c>
      <c r="V58" s="97">
        <f>U58*2</f>
        <v>84</v>
      </c>
      <c r="W58" s="101">
        <v>12</v>
      </c>
      <c r="X58" s="97">
        <v>1.03</v>
      </c>
      <c r="Y58" s="97">
        <v>4</v>
      </c>
      <c r="Z58" s="110">
        <v>9</v>
      </c>
      <c r="AA58" s="97">
        <v>1</v>
      </c>
      <c r="AB58" s="97">
        <v>1</v>
      </c>
      <c r="AC58" s="103">
        <v>2</v>
      </c>
      <c r="AD58" s="105">
        <v>1</v>
      </c>
      <c r="AE58" s="103">
        <f>AD58+Z58</f>
        <v>10</v>
      </c>
      <c r="AF58" s="103">
        <f>AE58*0.5</f>
        <v>5</v>
      </c>
      <c r="AG58" s="105">
        <v>6</v>
      </c>
      <c r="AH58" s="103">
        <v>2.0299999999999998</v>
      </c>
      <c r="AI58" s="103"/>
      <c r="AJ58" s="137">
        <v>6</v>
      </c>
      <c r="AK58" s="103">
        <f>AJ58+AG58+W58+K58+I58</f>
        <v>61</v>
      </c>
      <c r="AL58" s="161">
        <v>14</v>
      </c>
    </row>
    <row r="59" spans="1:38" x14ac:dyDescent="0.3">
      <c r="A59" s="97">
        <v>53</v>
      </c>
      <c r="B59" s="97">
        <v>148</v>
      </c>
      <c r="C59" s="7" t="s">
        <v>63</v>
      </c>
      <c r="D59" s="7" t="s">
        <v>120</v>
      </c>
      <c r="E59" s="98" t="s">
        <v>47</v>
      </c>
      <c r="F59" s="97" t="s">
        <v>130</v>
      </c>
      <c r="G59" s="97">
        <v>1.22</v>
      </c>
      <c r="H59" s="97"/>
      <c r="I59" s="120">
        <v>5</v>
      </c>
      <c r="J59" s="97">
        <v>31</v>
      </c>
      <c r="K59" s="121">
        <v>13</v>
      </c>
      <c r="L59" s="97">
        <v>7.51</v>
      </c>
      <c r="M59" s="101">
        <v>18</v>
      </c>
      <c r="N59" s="97">
        <v>0</v>
      </c>
      <c r="O59" s="101">
        <v>13</v>
      </c>
      <c r="P59" s="97">
        <v>1.18</v>
      </c>
      <c r="Q59" s="97">
        <v>6</v>
      </c>
      <c r="R59" s="101">
        <v>18</v>
      </c>
      <c r="S59" s="97">
        <v>2.52</v>
      </c>
      <c r="T59" s="101">
        <v>16</v>
      </c>
      <c r="U59" s="97">
        <f>T59+R59+O59+M59</f>
        <v>65</v>
      </c>
      <c r="V59" s="97">
        <f>U59*2</f>
        <v>130</v>
      </c>
      <c r="W59" s="101">
        <v>20</v>
      </c>
      <c r="X59" s="97">
        <v>1.1000000000000001</v>
      </c>
      <c r="Y59" s="97">
        <v>5</v>
      </c>
      <c r="Z59" s="110">
        <v>3</v>
      </c>
      <c r="AA59" s="97">
        <v>1</v>
      </c>
      <c r="AB59" s="97">
        <v>13</v>
      </c>
      <c r="AC59" s="112">
        <v>14</v>
      </c>
      <c r="AD59" s="111">
        <v>11</v>
      </c>
      <c r="AE59" s="112">
        <f>AD59+Z59</f>
        <v>14</v>
      </c>
      <c r="AF59" s="112">
        <f>AE59*0.5</f>
        <v>7</v>
      </c>
      <c r="AG59" s="111">
        <v>8</v>
      </c>
      <c r="AH59" s="112">
        <v>1.1599999999999999</v>
      </c>
      <c r="AI59" s="112">
        <v>4</v>
      </c>
      <c r="AJ59" s="122">
        <v>17</v>
      </c>
      <c r="AK59" s="112">
        <f>AJ59+AG59+W59+K59+I59</f>
        <v>63</v>
      </c>
      <c r="AL59" s="145">
        <v>15</v>
      </c>
    </row>
    <row r="60" spans="1:38" x14ac:dyDescent="0.3">
      <c r="A60" s="97">
        <v>107</v>
      </c>
      <c r="B60" s="97">
        <v>94</v>
      </c>
      <c r="C60" s="5" t="s">
        <v>111</v>
      </c>
      <c r="D60" s="5" t="s">
        <v>123</v>
      </c>
      <c r="E60" s="98" t="s">
        <v>47</v>
      </c>
      <c r="F60" s="97" t="s">
        <v>129</v>
      </c>
      <c r="G60" s="97">
        <v>1.04</v>
      </c>
      <c r="H60" s="97"/>
      <c r="I60" s="120">
        <v>3</v>
      </c>
      <c r="J60" s="97">
        <v>0</v>
      </c>
      <c r="K60" s="115">
        <v>11</v>
      </c>
      <c r="L60" s="97">
        <v>4.2300000000000004</v>
      </c>
      <c r="M60" s="124">
        <v>4</v>
      </c>
      <c r="N60" s="97">
        <v>0</v>
      </c>
      <c r="O60" s="124">
        <v>10</v>
      </c>
      <c r="P60" s="97">
        <v>2.08</v>
      </c>
      <c r="Q60" s="97">
        <v>5</v>
      </c>
      <c r="R60" s="124">
        <v>9</v>
      </c>
      <c r="S60" s="97">
        <v>3.38</v>
      </c>
      <c r="T60" s="124">
        <v>10</v>
      </c>
      <c r="U60" s="97">
        <f>M60+O60+R60+T60</f>
        <v>33</v>
      </c>
      <c r="V60" s="97">
        <f>U60*2</f>
        <v>66</v>
      </c>
      <c r="W60" s="124">
        <v>10</v>
      </c>
      <c r="X60" s="97">
        <v>2</v>
      </c>
      <c r="Y60" s="97">
        <v>1</v>
      </c>
      <c r="Z60" s="110">
        <v>8</v>
      </c>
      <c r="AA60" s="97">
        <v>9</v>
      </c>
      <c r="AB60" s="97">
        <v>6</v>
      </c>
      <c r="AC60" s="97">
        <v>15</v>
      </c>
      <c r="AD60" s="110">
        <v>7</v>
      </c>
      <c r="AE60" s="97">
        <f>AD60+Z60</f>
        <v>15</v>
      </c>
      <c r="AF60" s="97">
        <f>AE60*0.5</f>
        <v>7.5</v>
      </c>
      <c r="AG60" s="110">
        <v>8</v>
      </c>
      <c r="AH60" s="97">
        <v>1.33</v>
      </c>
      <c r="AI60" s="97"/>
      <c r="AJ60" s="125">
        <v>4</v>
      </c>
      <c r="AK60" s="97">
        <f>AJ60+AG60+W60+K60+I60</f>
        <v>36</v>
      </c>
      <c r="AL60" s="152">
        <v>8</v>
      </c>
    </row>
    <row r="61" spans="1:38" x14ac:dyDescent="0.3">
      <c r="A61" s="97">
        <v>62</v>
      </c>
      <c r="B61" s="97">
        <v>139</v>
      </c>
      <c r="C61" s="5" t="s">
        <v>72</v>
      </c>
      <c r="D61" s="5" t="s">
        <v>121</v>
      </c>
      <c r="E61" s="98" t="s">
        <v>47</v>
      </c>
      <c r="F61" s="97" t="s">
        <v>130</v>
      </c>
      <c r="G61" s="97">
        <v>2.02</v>
      </c>
      <c r="H61" s="97">
        <v>1</v>
      </c>
      <c r="I61" s="120">
        <v>14</v>
      </c>
      <c r="J61" s="97">
        <v>17</v>
      </c>
      <c r="K61" s="121">
        <v>19</v>
      </c>
      <c r="L61" s="97">
        <v>5.53</v>
      </c>
      <c r="M61" s="101">
        <v>10</v>
      </c>
      <c r="N61" s="97">
        <v>0</v>
      </c>
      <c r="O61" s="101">
        <v>13</v>
      </c>
      <c r="P61" s="97">
        <v>0.56999999999999995</v>
      </c>
      <c r="Q61" s="97">
        <v>9</v>
      </c>
      <c r="R61" s="101">
        <v>11</v>
      </c>
      <c r="S61" s="97">
        <v>2.0099999999999998</v>
      </c>
      <c r="T61" s="101">
        <v>1</v>
      </c>
      <c r="U61" s="97">
        <f>T61+R61+O61+M61</f>
        <v>35</v>
      </c>
      <c r="V61" s="97">
        <f>U61*2</f>
        <v>70</v>
      </c>
      <c r="W61" s="101">
        <v>7</v>
      </c>
      <c r="X61" s="97">
        <v>1.3</v>
      </c>
      <c r="Y61" s="97">
        <v>5</v>
      </c>
      <c r="Z61" s="110">
        <v>5</v>
      </c>
      <c r="AA61" s="97">
        <v>1</v>
      </c>
      <c r="AB61" s="97">
        <v>1</v>
      </c>
      <c r="AC61" s="103">
        <v>2</v>
      </c>
      <c r="AD61" s="105">
        <v>1</v>
      </c>
      <c r="AE61" s="103">
        <f>AD61+Z61</f>
        <v>6</v>
      </c>
      <c r="AF61" s="103">
        <f>AE61*0.5</f>
        <v>3</v>
      </c>
      <c r="AG61" s="105">
        <v>4</v>
      </c>
      <c r="AH61" s="103">
        <v>4.38</v>
      </c>
      <c r="AI61" s="103">
        <v>4</v>
      </c>
      <c r="AJ61" s="137">
        <v>19</v>
      </c>
      <c r="AK61" s="103">
        <f>AJ61+AG61+W61+K61+I61</f>
        <v>63</v>
      </c>
      <c r="AL61" s="161">
        <v>15</v>
      </c>
    </row>
    <row r="62" spans="1:38" s="159" customFormat="1" x14ac:dyDescent="0.3">
      <c r="A62" s="97">
        <v>52</v>
      </c>
      <c r="B62" s="97">
        <v>149</v>
      </c>
      <c r="C62" s="7" t="s">
        <v>62</v>
      </c>
      <c r="D62" s="7" t="s">
        <v>120</v>
      </c>
      <c r="E62" s="98" t="s">
        <v>47</v>
      </c>
      <c r="F62" s="97" t="s">
        <v>130</v>
      </c>
      <c r="G62" s="97">
        <v>1.45</v>
      </c>
      <c r="H62" s="97">
        <v>1</v>
      </c>
      <c r="I62" s="120">
        <v>12</v>
      </c>
      <c r="J62" s="97">
        <v>33</v>
      </c>
      <c r="K62" s="121">
        <v>12</v>
      </c>
      <c r="L62" s="97">
        <v>7.45</v>
      </c>
      <c r="M62" s="101">
        <v>17</v>
      </c>
      <c r="N62" s="97">
        <v>0</v>
      </c>
      <c r="O62" s="101">
        <v>13</v>
      </c>
      <c r="P62" s="97">
        <v>2.1800000000000002</v>
      </c>
      <c r="Q62" s="97">
        <v>3</v>
      </c>
      <c r="R62" s="101">
        <v>20</v>
      </c>
      <c r="S62" s="97">
        <v>2.4500000000000002</v>
      </c>
      <c r="T62" s="101">
        <v>13</v>
      </c>
      <c r="U62" s="97">
        <f>T62+R62+O62+M62</f>
        <v>63</v>
      </c>
      <c r="V62" s="97">
        <f>U62*2</f>
        <v>126</v>
      </c>
      <c r="W62" s="101">
        <v>19</v>
      </c>
      <c r="X62" s="97">
        <v>1.1499999999999999</v>
      </c>
      <c r="Y62" s="97">
        <v>4</v>
      </c>
      <c r="Z62" s="110">
        <v>10</v>
      </c>
      <c r="AA62" s="97">
        <v>1</v>
      </c>
      <c r="AB62" s="97">
        <v>13</v>
      </c>
      <c r="AC62" s="97">
        <v>14</v>
      </c>
      <c r="AD62" s="110">
        <v>11</v>
      </c>
      <c r="AE62" s="97">
        <f>AD62+Z62</f>
        <v>21</v>
      </c>
      <c r="AF62" s="97">
        <f>AE62*0.5</f>
        <v>10.5</v>
      </c>
      <c r="AG62" s="110">
        <v>11</v>
      </c>
      <c r="AH62" s="97">
        <v>2.34</v>
      </c>
      <c r="AI62" s="97">
        <v>2</v>
      </c>
      <c r="AJ62" s="116">
        <v>14</v>
      </c>
      <c r="AK62" s="97">
        <f>AJ62+AG62+W62+K62+I62</f>
        <v>68</v>
      </c>
      <c r="AL62" s="130">
        <v>17</v>
      </c>
    </row>
    <row r="63" spans="1:38" x14ac:dyDescent="0.3">
      <c r="A63" s="97">
        <v>70</v>
      </c>
      <c r="B63" s="97">
        <v>131</v>
      </c>
      <c r="C63" s="5" t="s">
        <v>80</v>
      </c>
      <c r="D63" s="5" t="s">
        <v>121</v>
      </c>
      <c r="E63" s="98" t="s">
        <v>47</v>
      </c>
      <c r="F63" s="97" t="s">
        <v>130</v>
      </c>
      <c r="G63" s="97">
        <v>2.04</v>
      </c>
      <c r="H63" s="97">
        <v>1</v>
      </c>
      <c r="I63" s="120">
        <v>15</v>
      </c>
      <c r="J63" s="97">
        <v>18</v>
      </c>
      <c r="K63" s="121">
        <v>18</v>
      </c>
      <c r="L63" s="97">
        <v>5.58</v>
      </c>
      <c r="M63" s="101">
        <v>11</v>
      </c>
      <c r="N63" s="97">
        <v>0</v>
      </c>
      <c r="O63" s="101">
        <v>13</v>
      </c>
      <c r="P63" s="97">
        <v>1.1299999999999999</v>
      </c>
      <c r="Q63" s="97">
        <v>9</v>
      </c>
      <c r="R63" s="101">
        <v>12</v>
      </c>
      <c r="S63" s="97">
        <v>2.42</v>
      </c>
      <c r="T63" s="101">
        <v>11</v>
      </c>
      <c r="U63" s="97">
        <f>T63+R63+O63+M63</f>
        <v>47</v>
      </c>
      <c r="V63" s="97">
        <f>U63*2</f>
        <v>94</v>
      </c>
      <c r="W63" s="101">
        <v>14</v>
      </c>
      <c r="X63" s="97">
        <v>1.59</v>
      </c>
      <c r="Y63" s="97">
        <v>3</v>
      </c>
      <c r="Z63" s="110">
        <v>18</v>
      </c>
      <c r="AA63" s="97">
        <v>15</v>
      </c>
      <c r="AB63" s="97">
        <v>16</v>
      </c>
      <c r="AC63" s="97">
        <v>31</v>
      </c>
      <c r="AD63" s="110">
        <v>16</v>
      </c>
      <c r="AE63" s="97">
        <f>AD63+Z63</f>
        <v>34</v>
      </c>
      <c r="AF63" s="97">
        <f>AE63*0.5</f>
        <v>17</v>
      </c>
      <c r="AG63" s="110">
        <v>18</v>
      </c>
      <c r="AH63" s="97">
        <v>1.51</v>
      </c>
      <c r="AI63" s="97"/>
      <c r="AJ63" s="116">
        <v>5</v>
      </c>
      <c r="AK63" s="97">
        <f>AJ63+AG63+W63+K63+I63</f>
        <v>70</v>
      </c>
      <c r="AL63" s="130">
        <v>18</v>
      </c>
    </row>
    <row r="64" spans="1:38" x14ac:dyDescent="0.3">
      <c r="A64" s="97">
        <v>72</v>
      </c>
      <c r="B64" s="97">
        <v>129</v>
      </c>
      <c r="C64" s="97" t="s">
        <v>128</v>
      </c>
      <c r="D64" s="5" t="s">
        <v>121</v>
      </c>
      <c r="E64" s="98" t="s">
        <v>47</v>
      </c>
      <c r="F64" s="97" t="s">
        <v>130</v>
      </c>
      <c r="G64" s="97">
        <v>1.49</v>
      </c>
      <c r="H64" s="97">
        <v>2</v>
      </c>
      <c r="I64" s="120">
        <v>17</v>
      </c>
      <c r="J64" s="97">
        <v>31</v>
      </c>
      <c r="K64" s="121">
        <v>13</v>
      </c>
      <c r="L64" s="97">
        <v>6.24</v>
      </c>
      <c r="M64" s="101">
        <v>14</v>
      </c>
      <c r="N64" s="97">
        <v>0</v>
      </c>
      <c r="O64" s="101">
        <v>13</v>
      </c>
      <c r="P64" s="97">
        <v>1.1299999999999999</v>
      </c>
      <c r="Q64" s="97">
        <v>9</v>
      </c>
      <c r="R64" s="101">
        <v>13</v>
      </c>
      <c r="S64" s="97">
        <v>3.32</v>
      </c>
      <c r="T64" s="101">
        <v>19</v>
      </c>
      <c r="U64" s="97">
        <f>T64+R64+O64+M64</f>
        <v>59</v>
      </c>
      <c r="V64" s="97">
        <f>U64*2</f>
        <v>118</v>
      </c>
      <c r="W64" s="101">
        <v>17</v>
      </c>
      <c r="X64" s="97">
        <v>1.3</v>
      </c>
      <c r="Y64" s="97">
        <v>4</v>
      </c>
      <c r="Z64" s="110">
        <v>13</v>
      </c>
      <c r="AA64" s="97">
        <v>10</v>
      </c>
      <c r="AB64" s="97">
        <v>15</v>
      </c>
      <c r="AC64" s="97">
        <v>25</v>
      </c>
      <c r="AD64" s="110">
        <v>19</v>
      </c>
      <c r="AE64" s="97">
        <f>AD64+Z64</f>
        <v>32</v>
      </c>
      <c r="AF64" s="97">
        <f>AE64*0.5</f>
        <v>16</v>
      </c>
      <c r="AG64" s="110">
        <v>16</v>
      </c>
      <c r="AH64" s="97">
        <v>3.46</v>
      </c>
      <c r="AI64" s="97">
        <v>2</v>
      </c>
      <c r="AJ64" s="116">
        <v>15</v>
      </c>
      <c r="AK64" s="97">
        <f>AJ64+AG64+W64+K64+I64</f>
        <v>78</v>
      </c>
      <c r="AL64" s="130">
        <v>19</v>
      </c>
    </row>
    <row r="65" spans="1:38" s="159" customFormat="1" x14ac:dyDescent="0.3">
      <c r="A65" s="97">
        <v>51</v>
      </c>
      <c r="B65" s="97">
        <v>150</v>
      </c>
      <c r="C65" s="7" t="s">
        <v>61</v>
      </c>
      <c r="D65" s="7" t="s">
        <v>120</v>
      </c>
      <c r="E65" s="98" t="s">
        <v>47</v>
      </c>
      <c r="F65" s="97" t="s">
        <v>130</v>
      </c>
      <c r="G65" s="97"/>
      <c r="H65" s="97"/>
      <c r="I65" s="120">
        <v>10</v>
      </c>
      <c r="J65" s="97"/>
      <c r="K65" s="121">
        <v>21</v>
      </c>
      <c r="L65" s="97"/>
      <c r="M65" s="101">
        <v>20</v>
      </c>
      <c r="N65" s="97">
        <v>0</v>
      </c>
      <c r="O65" s="101">
        <v>13</v>
      </c>
      <c r="P65" s="97">
        <v>1.3</v>
      </c>
      <c r="Q65" s="97">
        <v>10</v>
      </c>
      <c r="R65" s="101">
        <v>9</v>
      </c>
      <c r="S65" s="97"/>
      <c r="T65" s="101">
        <v>20</v>
      </c>
      <c r="U65" s="97">
        <f>T65+R65+O65+M65</f>
        <v>62</v>
      </c>
      <c r="V65" s="97">
        <f>U65*2</f>
        <v>124</v>
      </c>
      <c r="W65" s="101">
        <v>18</v>
      </c>
      <c r="X65" s="97">
        <v>1.4</v>
      </c>
      <c r="Y65" s="97">
        <v>3</v>
      </c>
      <c r="Z65" s="110">
        <v>17</v>
      </c>
      <c r="AA65" s="97"/>
      <c r="AB65" s="97"/>
      <c r="AC65" s="97"/>
      <c r="AD65" s="110">
        <v>20</v>
      </c>
      <c r="AE65" s="97">
        <f>AD65+Z65</f>
        <v>37</v>
      </c>
      <c r="AF65" s="97">
        <f>AE65*0.5</f>
        <v>18.5</v>
      </c>
      <c r="AG65" s="110">
        <v>20</v>
      </c>
      <c r="AH65" s="97"/>
      <c r="AI65" s="97"/>
      <c r="AJ65" s="116">
        <v>20</v>
      </c>
      <c r="AK65" s="97">
        <f>AJ65+AG65+W65+K65+I65</f>
        <v>89</v>
      </c>
      <c r="AL65" s="130">
        <v>20</v>
      </c>
    </row>
    <row r="66" spans="1:38" x14ac:dyDescent="0.3">
      <c r="A66" s="97">
        <v>46</v>
      </c>
      <c r="B66" s="97">
        <v>155</v>
      </c>
      <c r="C66" s="5" t="s">
        <v>57</v>
      </c>
      <c r="D66" s="5" t="s">
        <v>119</v>
      </c>
      <c r="E66" s="98" t="s">
        <v>38</v>
      </c>
      <c r="F66" s="97" t="s">
        <v>129</v>
      </c>
      <c r="G66" s="97">
        <v>0.53</v>
      </c>
      <c r="H66" s="97"/>
      <c r="I66" s="120">
        <v>7</v>
      </c>
      <c r="J66" s="97">
        <v>6</v>
      </c>
      <c r="K66" s="139">
        <v>5</v>
      </c>
      <c r="L66" s="97">
        <v>4.25</v>
      </c>
      <c r="M66" s="101">
        <v>11</v>
      </c>
      <c r="N66" s="97">
        <v>2.2999999999999998</v>
      </c>
      <c r="O66" s="101">
        <v>6</v>
      </c>
      <c r="P66" s="97">
        <v>1.3</v>
      </c>
      <c r="Q66" s="97"/>
      <c r="R66" s="101">
        <v>12</v>
      </c>
      <c r="S66" s="97">
        <v>1.52</v>
      </c>
      <c r="T66" s="101">
        <v>10</v>
      </c>
      <c r="U66" s="97">
        <f>M66+T66+R66+O66</f>
        <v>39</v>
      </c>
      <c r="V66" s="97">
        <f>U66*2</f>
        <v>78</v>
      </c>
      <c r="W66" s="101">
        <v>12</v>
      </c>
      <c r="X66" s="97">
        <v>2</v>
      </c>
      <c r="Y66" s="97">
        <v>4</v>
      </c>
      <c r="Z66" s="134">
        <v>5</v>
      </c>
      <c r="AA66" s="97">
        <v>11</v>
      </c>
      <c r="AB66" s="97">
        <v>1</v>
      </c>
      <c r="AC66" s="97">
        <v>12</v>
      </c>
      <c r="AD66" s="134">
        <v>8</v>
      </c>
      <c r="AE66" s="97">
        <f>AD66+Z66</f>
        <v>13</v>
      </c>
      <c r="AF66" s="97">
        <f>AE66*0.5</f>
        <v>6.5</v>
      </c>
      <c r="AG66" s="134">
        <v>7</v>
      </c>
      <c r="AH66" s="97">
        <v>0.52</v>
      </c>
      <c r="AI66" s="97"/>
      <c r="AJ66" s="116">
        <v>4</v>
      </c>
      <c r="AK66" s="97">
        <f>AJ66+AG66+W66+K66+I66</f>
        <v>35</v>
      </c>
      <c r="AL66" s="152">
        <v>6</v>
      </c>
    </row>
    <row r="67" spans="1:38" x14ac:dyDescent="0.3">
      <c r="A67" s="97">
        <v>93</v>
      </c>
      <c r="B67" s="97">
        <v>108</v>
      </c>
      <c r="C67" s="5" t="s">
        <v>100</v>
      </c>
      <c r="D67" s="5" t="s">
        <v>122</v>
      </c>
      <c r="E67" s="98" t="s">
        <v>38</v>
      </c>
      <c r="F67" s="97" t="s">
        <v>130</v>
      </c>
      <c r="G67" s="97">
        <v>1.1200000000000001</v>
      </c>
      <c r="H67" s="97">
        <v>1</v>
      </c>
      <c r="I67" s="120">
        <v>8</v>
      </c>
      <c r="J67" s="97">
        <v>57</v>
      </c>
      <c r="K67" s="115">
        <v>10</v>
      </c>
      <c r="L67" s="97">
        <v>1.59</v>
      </c>
      <c r="M67" s="128">
        <v>3</v>
      </c>
      <c r="N67" s="97">
        <v>0</v>
      </c>
      <c r="O67" s="135">
        <v>8</v>
      </c>
      <c r="P67" s="103"/>
      <c r="Q67" s="103"/>
      <c r="R67" s="135">
        <v>13</v>
      </c>
      <c r="S67" s="103">
        <v>1.05</v>
      </c>
      <c r="T67" s="135">
        <v>3</v>
      </c>
      <c r="U67" s="103">
        <f>T67+R67+O67+M67</f>
        <v>27</v>
      </c>
      <c r="V67" s="103">
        <f>U67*2</f>
        <v>54</v>
      </c>
      <c r="W67" s="135">
        <v>7</v>
      </c>
      <c r="X67" s="103">
        <v>1.2</v>
      </c>
      <c r="Y67" s="103">
        <v>9</v>
      </c>
      <c r="Z67" s="136">
        <v>1</v>
      </c>
      <c r="AA67" s="103">
        <v>1</v>
      </c>
      <c r="AB67" s="103">
        <v>1</v>
      </c>
      <c r="AC67" s="103">
        <v>2</v>
      </c>
      <c r="AD67" s="136">
        <v>1</v>
      </c>
      <c r="AE67" s="103">
        <f>AD67+Z67</f>
        <v>2</v>
      </c>
      <c r="AF67" s="103">
        <f>AE67*0.5</f>
        <v>1</v>
      </c>
      <c r="AG67" s="136">
        <v>1</v>
      </c>
      <c r="AH67" s="103">
        <v>0.36</v>
      </c>
      <c r="AI67" s="103"/>
      <c r="AJ67" s="137">
        <v>2</v>
      </c>
      <c r="AK67" s="103">
        <f>AJ67+AG67+W67+K67+I67</f>
        <v>28</v>
      </c>
      <c r="AL67" s="157">
        <v>5</v>
      </c>
    </row>
    <row r="68" spans="1:38" x14ac:dyDescent="0.3">
      <c r="A68" s="97">
        <v>27</v>
      </c>
      <c r="B68" s="97">
        <v>174</v>
      </c>
      <c r="C68" s="97" t="s">
        <v>51</v>
      </c>
      <c r="D68" s="97" t="s">
        <v>118</v>
      </c>
      <c r="E68" s="98" t="s">
        <v>38</v>
      </c>
      <c r="F68" s="97" t="s">
        <v>130</v>
      </c>
      <c r="G68" s="97">
        <v>1.27</v>
      </c>
      <c r="H68" s="97"/>
      <c r="I68" s="120">
        <v>6</v>
      </c>
      <c r="J68" s="97">
        <v>47</v>
      </c>
      <c r="K68" s="115">
        <v>12</v>
      </c>
      <c r="L68" s="97">
        <v>2.19</v>
      </c>
      <c r="M68" s="128">
        <v>6</v>
      </c>
      <c r="N68" s="97">
        <v>1.22</v>
      </c>
      <c r="O68" s="128">
        <v>3</v>
      </c>
      <c r="P68" s="97">
        <v>1.1000000000000001</v>
      </c>
      <c r="Q68" s="97">
        <v>12</v>
      </c>
      <c r="R68" s="128">
        <v>1</v>
      </c>
      <c r="S68" s="97">
        <v>1.1000000000000001</v>
      </c>
      <c r="T68" s="128">
        <v>5</v>
      </c>
      <c r="U68" s="97">
        <f>T68+R68+O68+M68</f>
        <v>15</v>
      </c>
      <c r="V68" s="97">
        <f>U68*2</f>
        <v>30</v>
      </c>
      <c r="W68" s="128">
        <v>3</v>
      </c>
      <c r="X68" s="97">
        <v>2</v>
      </c>
      <c r="Y68" s="97">
        <v>9</v>
      </c>
      <c r="Z68" s="134">
        <v>4</v>
      </c>
      <c r="AA68" s="97">
        <v>1</v>
      </c>
      <c r="AB68" s="97">
        <v>1</v>
      </c>
      <c r="AC68" s="97">
        <v>2</v>
      </c>
      <c r="AD68" s="134">
        <v>1</v>
      </c>
      <c r="AE68" s="97">
        <f>AD68+Z68</f>
        <v>5</v>
      </c>
      <c r="AF68" s="97">
        <f>AE68*0.5</f>
        <v>2.5</v>
      </c>
      <c r="AG68" s="134">
        <v>4</v>
      </c>
      <c r="AH68" s="97">
        <v>0.44</v>
      </c>
      <c r="AI68" s="97"/>
      <c r="AJ68" s="116">
        <v>4</v>
      </c>
      <c r="AK68" s="97">
        <f>AJ68+AG68+W68+K68+I68</f>
        <v>29</v>
      </c>
      <c r="AL68" s="152">
        <v>6</v>
      </c>
    </row>
    <row r="69" spans="1:38" x14ac:dyDescent="0.3">
      <c r="A69" s="112">
        <v>75</v>
      </c>
      <c r="B69" s="112">
        <v>126</v>
      </c>
      <c r="C69" s="71" t="s">
        <v>84</v>
      </c>
      <c r="D69" s="71" t="s">
        <v>121</v>
      </c>
      <c r="E69" s="141" t="s">
        <v>38</v>
      </c>
      <c r="F69" s="112" t="s">
        <v>130</v>
      </c>
      <c r="G69" s="112">
        <v>1.05</v>
      </c>
      <c r="H69" s="112"/>
      <c r="I69" s="142">
        <v>5</v>
      </c>
      <c r="J69" s="112">
        <v>84</v>
      </c>
      <c r="K69" s="162">
        <v>1</v>
      </c>
      <c r="L69" s="112">
        <v>3.01</v>
      </c>
      <c r="M69" s="146">
        <v>9</v>
      </c>
      <c r="N69" s="112">
        <v>3.23</v>
      </c>
      <c r="O69" s="146">
        <v>6</v>
      </c>
      <c r="P69" s="112">
        <v>1.36</v>
      </c>
      <c r="Q69" s="112">
        <v>7</v>
      </c>
      <c r="R69" s="146">
        <v>10</v>
      </c>
      <c r="S69" s="112">
        <v>1.44</v>
      </c>
      <c r="T69" s="146">
        <v>9</v>
      </c>
      <c r="U69" s="97">
        <f>T69+R69+O69+M69</f>
        <v>34</v>
      </c>
      <c r="V69" s="97">
        <f>U69*2</f>
        <v>68</v>
      </c>
      <c r="W69" s="128">
        <v>9</v>
      </c>
      <c r="X69" s="97">
        <v>2</v>
      </c>
      <c r="Y69" s="97">
        <v>3</v>
      </c>
      <c r="Z69" s="134">
        <v>8</v>
      </c>
      <c r="AA69" s="97">
        <v>10</v>
      </c>
      <c r="AB69" s="97">
        <v>9</v>
      </c>
      <c r="AC69" s="97">
        <v>19</v>
      </c>
      <c r="AD69" s="134">
        <v>10</v>
      </c>
      <c r="AE69" s="97">
        <f>AD69+Z69</f>
        <v>18</v>
      </c>
      <c r="AF69" s="97">
        <f>AE69*0.5</f>
        <v>9</v>
      </c>
      <c r="AG69" s="134">
        <v>10</v>
      </c>
      <c r="AH69" s="97">
        <v>1.44</v>
      </c>
      <c r="AI69" s="97"/>
      <c r="AJ69" s="116">
        <v>8</v>
      </c>
      <c r="AK69" s="97">
        <f>AJ69+AG69+W69+K69+I69</f>
        <v>33</v>
      </c>
      <c r="AL69" s="152">
        <v>7</v>
      </c>
    </row>
    <row r="70" spans="1:38" x14ac:dyDescent="0.3">
      <c r="A70" s="97">
        <v>121</v>
      </c>
      <c r="B70" s="97">
        <v>80</v>
      </c>
      <c r="C70" s="7" t="s">
        <v>115</v>
      </c>
      <c r="D70" s="7" t="s">
        <v>117</v>
      </c>
      <c r="E70" s="98" t="s">
        <v>50</v>
      </c>
      <c r="F70" s="97" t="s">
        <v>129</v>
      </c>
      <c r="G70" s="97">
        <v>0.39</v>
      </c>
      <c r="H70" s="97"/>
      <c r="I70" s="120">
        <v>6</v>
      </c>
      <c r="J70" s="97">
        <v>0.5</v>
      </c>
      <c r="K70" s="115">
        <v>15</v>
      </c>
      <c r="L70" s="97">
        <v>2.37</v>
      </c>
      <c r="M70" s="128">
        <v>3</v>
      </c>
      <c r="N70" s="97">
        <v>1.44</v>
      </c>
      <c r="O70" s="128">
        <v>9</v>
      </c>
      <c r="P70" s="97">
        <v>1.1000000000000001</v>
      </c>
      <c r="Q70" s="97">
        <v>12</v>
      </c>
      <c r="R70" s="128">
        <v>2</v>
      </c>
      <c r="S70" s="97">
        <v>2.23</v>
      </c>
      <c r="T70" s="128">
        <v>13</v>
      </c>
      <c r="U70" s="103">
        <f>M70+O70+R70+T70</f>
        <v>27</v>
      </c>
      <c r="V70" s="103">
        <f>U70*2</f>
        <v>54</v>
      </c>
      <c r="W70" s="135">
        <v>6</v>
      </c>
      <c r="X70" s="103">
        <v>2</v>
      </c>
      <c r="Y70" s="103">
        <v>3</v>
      </c>
      <c r="Z70" s="105">
        <v>13</v>
      </c>
      <c r="AA70" s="103">
        <v>1</v>
      </c>
      <c r="AB70" s="103">
        <v>1</v>
      </c>
      <c r="AC70" s="103">
        <v>2</v>
      </c>
      <c r="AD70" s="105">
        <v>1</v>
      </c>
      <c r="AE70" s="103">
        <f>AD70+Z70</f>
        <v>14</v>
      </c>
      <c r="AF70" s="103">
        <f>AE70/2</f>
        <v>7</v>
      </c>
      <c r="AG70" s="105">
        <v>7</v>
      </c>
      <c r="AH70" s="103">
        <v>0.36</v>
      </c>
      <c r="AI70" s="103"/>
      <c r="AJ70" s="163">
        <v>3</v>
      </c>
      <c r="AK70" s="103">
        <f>AJ70+AG70+W70+K70+I70</f>
        <v>37</v>
      </c>
      <c r="AL70" s="161">
        <v>7</v>
      </c>
    </row>
    <row r="71" spans="1:38" x14ac:dyDescent="0.3">
      <c r="A71" s="97">
        <v>56</v>
      </c>
      <c r="B71" s="97">
        <v>145</v>
      </c>
      <c r="C71" s="7" t="s">
        <v>66</v>
      </c>
      <c r="D71" s="7" t="s">
        <v>120</v>
      </c>
      <c r="E71" s="98" t="s">
        <v>50</v>
      </c>
      <c r="F71" s="97" t="s">
        <v>129</v>
      </c>
      <c r="G71" s="97">
        <v>0.42</v>
      </c>
      <c r="H71" s="97"/>
      <c r="I71" s="120">
        <v>9</v>
      </c>
      <c r="J71" s="97">
        <v>3.5</v>
      </c>
      <c r="K71" s="115">
        <v>7</v>
      </c>
      <c r="L71" s="97">
        <v>2.4700000000000002</v>
      </c>
      <c r="M71" s="128">
        <v>4</v>
      </c>
      <c r="N71" s="97">
        <v>1.47</v>
      </c>
      <c r="O71" s="128">
        <v>10</v>
      </c>
      <c r="P71" s="97">
        <v>1.22</v>
      </c>
      <c r="Q71" s="97">
        <v>11</v>
      </c>
      <c r="R71" s="128">
        <v>7</v>
      </c>
      <c r="S71" s="97">
        <v>2.16</v>
      </c>
      <c r="T71" s="128">
        <v>12</v>
      </c>
      <c r="U71" s="97">
        <f>M71+O71+R71+T71</f>
        <v>33</v>
      </c>
      <c r="V71" s="97">
        <f>U71*2</f>
        <v>66</v>
      </c>
      <c r="W71" s="128">
        <v>7</v>
      </c>
      <c r="X71" s="97">
        <v>1.2</v>
      </c>
      <c r="Y71" s="97">
        <v>6</v>
      </c>
      <c r="Z71" s="110">
        <v>9</v>
      </c>
      <c r="AA71" s="97">
        <v>1</v>
      </c>
      <c r="AB71" s="97">
        <v>1</v>
      </c>
      <c r="AC71" s="97">
        <v>2</v>
      </c>
      <c r="AD71" s="110">
        <v>1</v>
      </c>
      <c r="AE71" s="97">
        <f>AD71+Z71</f>
        <v>10</v>
      </c>
      <c r="AF71" s="97">
        <f>AE71/2</f>
        <v>5</v>
      </c>
      <c r="AG71" s="110">
        <v>5</v>
      </c>
      <c r="AH71" s="97">
        <v>1.29</v>
      </c>
      <c r="AI71" s="97"/>
      <c r="AJ71" s="129">
        <v>9</v>
      </c>
      <c r="AK71" s="97">
        <f>AJ71+AG71+W71+K71+I71</f>
        <v>37</v>
      </c>
      <c r="AL71" s="130">
        <v>8</v>
      </c>
    </row>
    <row r="72" spans="1:38" x14ac:dyDescent="0.3">
      <c r="A72" s="97">
        <v>42</v>
      </c>
      <c r="B72" s="97">
        <v>159</v>
      </c>
      <c r="C72" s="7" t="s">
        <v>8</v>
      </c>
      <c r="D72" s="5" t="s">
        <v>119</v>
      </c>
      <c r="E72" s="98" t="s">
        <v>50</v>
      </c>
      <c r="F72" s="97" t="s">
        <v>129</v>
      </c>
      <c r="G72" s="97">
        <v>0.37</v>
      </c>
      <c r="H72" s="97"/>
      <c r="I72" s="120">
        <v>5</v>
      </c>
      <c r="J72" s="97">
        <v>3</v>
      </c>
      <c r="K72" s="115">
        <v>8</v>
      </c>
      <c r="L72" s="97">
        <v>4.18</v>
      </c>
      <c r="M72" s="128">
        <v>15</v>
      </c>
      <c r="N72" s="97">
        <v>1.31</v>
      </c>
      <c r="O72" s="128">
        <v>8</v>
      </c>
      <c r="P72" s="97">
        <v>1.21</v>
      </c>
      <c r="Q72" s="97">
        <v>12</v>
      </c>
      <c r="R72" s="128">
        <v>4</v>
      </c>
      <c r="S72" s="97">
        <v>2.0299999999999998</v>
      </c>
      <c r="T72" s="128">
        <v>8</v>
      </c>
      <c r="U72" s="97">
        <f>M72+O72+R72+T72</f>
        <v>35</v>
      </c>
      <c r="V72" s="97">
        <f>U72*2</f>
        <v>70</v>
      </c>
      <c r="W72" s="128">
        <v>9</v>
      </c>
      <c r="X72" s="97">
        <v>1.43</v>
      </c>
      <c r="Y72" s="97">
        <v>7</v>
      </c>
      <c r="Z72" s="110">
        <v>6</v>
      </c>
      <c r="AA72" s="97">
        <v>1</v>
      </c>
      <c r="AB72" s="97">
        <v>13</v>
      </c>
      <c r="AC72" s="97">
        <v>15</v>
      </c>
      <c r="AD72" s="110">
        <v>11</v>
      </c>
      <c r="AE72" s="97">
        <f>AD72+Z72</f>
        <v>17</v>
      </c>
      <c r="AF72" s="97">
        <f>AE72/2</f>
        <v>8.5</v>
      </c>
      <c r="AG72" s="110">
        <v>9</v>
      </c>
      <c r="AH72" s="97">
        <v>1.38</v>
      </c>
      <c r="AI72" s="97"/>
      <c r="AJ72" s="129">
        <v>12</v>
      </c>
      <c r="AK72" s="97">
        <f>AJ72+AG72+W72+K72+I72</f>
        <v>43</v>
      </c>
      <c r="AL72" s="130">
        <v>9</v>
      </c>
    </row>
    <row r="73" spans="1:38" x14ac:dyDescent="0.3">
      <c r="A73" s="97">
        <v>80</v>
      </c>
      <c r="B73" s="97">
        <v>121</v>
      </c>
      <c r="C73" s="5" t="s">
        <v>89</v>
      </c>
      <c r="D73" s="5" t="s">
        <v>124</v>
      </c>
      <c r="E73" s="98" t="s">
        <v>50</v>
      </c>
      <c r="F73" s="97" t="s">
        <v>129</v>
      </c>
      <c r="G73" s="97">
        <v>0.39</v>
      </c>
      <c r="H73" s="97"/>
      <c r="I73" s="120">
        <v>6</v>
      </c>
      <c r="J73" s="97">
        <v>2</v>
      </c>
      <c r="K73" s="115">
        <v>12</v>
      </c>
      <c r="L73" s="97">
        <v>2.48</v>
      </c>
      <c r="M73" s="128">
        <v>5</v>
      </c>
      <c r="N73" s="97">
        <v>0</v>
      </c>
      <c r="O73" s="128">
        <v>14</v>
      </c>
      <c r="P73" s="97">
        <v>1.43</v>
      </c>
      <c r="Q73" s="97">
        <v>9</v>
      </c>
      <c r="R73" s="128">
        <v>12</v>
      </c>
      <c r="S73" s="97">
        <v>1.59</v>
      </c>
      <c r="T73" s="128">
        <v>6</v>
      </c>
      <c r="U73" s="97">
        <f>M73+O73+R73+T73</f>
        <v>37</v>
      </c>
      <c r="V73" s="97">
        <f>U73*2</f>
        <v>74</v>
      </c>
      <c r="W73" s="128">
        <v>10</v>
      </c>
      <c r="X73" s="97">
        <v>1.55</v>
      </c>
      <c r="Y73" s="97">
        <v>4</v>
      </c>
      <c r="Z73" s="110">
        <v>12</v>
      </c>
      <c r="AA73" s="97">
        <v>12</v>
      </c>
      <c r="AB73" s="97">
        <v>15</v>
      </c>
      <c r="AC73" s="97">
        <v>27</v>
      </c>
      <c r="AD73" s="110">
        <v>15</v>
      </c>
      <c r="AE73" s="97">
        <f>AD73+Z73</f>
        <v>27</v>
      </c>
      <c r="AF73" s="97">
        <f>AE73/2</f>
        <v>13.5</v>
      </c>
      <c r="AG73" s="110">
        <v>16</v>
      </c>
      <c r="AH73" s="97">
        <v>0.36</v>
      </c>
      <c r="AI73" s="97"/>
      <c r="AJ73" s="129">
        <v>3</v>
      </c>
      <c r="AK73" s="97">
        <f>AJ73+AG73+W73+K73+I73</f>
        <v>47</v>
      </c>
      <c r="AL73" s="130">
        <v>10</v>
      </c>
    </row>
    <row r="74" spans="1:38" x14ac:dyDescent="0.3">
      <c r="A74" s="97">
        <v>124</v>
      </c>
      <c r="B74" s="97">
        <v>77</v>
      </c>
      <c r="C74" s="7" t="s">
        <v>17</v>
      </c>
      <c r="D74" s="7" t="s">
        <v>117</v>
      </c>
      <c r="E74" s="98" t="s">
        <v>50</v>
      </c>
      <c r="F74" s="97" t="s">
        <v>129</v>
      </c>
      <c r="G74" s="97">
        <v>0.54</v>
      </c>
      <c r="H74" s="97"/>
      <c r="I74" s="120">
        <v>12</v>
      </c>
      <c r="J74" s="97">
        <v>3</v>
      </c>
      <c r="K74" s="115">
        <v>8</v>
      </c>
      <c r="L74" s="97">
        <v>3.45</v>
      </c>
      <c r="M74" s="128">
        <v>12</v>
      </c>
      <c r="N74" s="97">
        <v>1.1599999999999999</v>
      </c>
      <c r="O74" s="128">
        <v>5</v>
      </c>
      <c r="P74" s="97">
        <v>1.41</v>
      </c>
      <c r="Q74" s="97">
        <v>11</v>
      </c>
      <c r="R74" s="128">
        <v>9</v>
      </c>
      <c r="S74" s="97">
        <v>2.0299999999999998</v>
      </c>
      <c r="T74" s="128">
        <v>8</v>
      </c>
      <c r="U74" s="97">
        <f>M74+O74+R74+T74</f>
        <v>34</v>
      </c>
      <c r="V74" s="97">
        <f>U74*2</f>
        <v>68</v>
      </c>
      <c r="W74" s="128">
        <v>8</v>
      </c>
      <c r="X74" s="97">
        <v>2</v>
      </c>
      <c r="Y74" s="97">
        <v>5</v>
      </c>
      <c r="Z74" s="110">
        <v>11</v>
      </c>
      <c r="AA74" s="97">
        <v>1</v>
      </c>
      <c r="AB74" s="97">
        <v>8</v>
      </c>
      <c r="AC74" s="97">
        <v>9</v>
      </c>
      <c r="AD74" s="110">
        <v>7</v>
      </c>
      <c r="AE74" s="97">
        <f>AD74+Z74</f>
        <v>18</v>
      </c>
      <c r="AF74" s="97">
        <f>AE74/2</f>
        <v>9</v>
      </c>
      <c r="AG74" s="110">
        <v>10</v>
      </c>
      <c r="AH74" s="97">
        <v>1.34</v>
      </c>
      <c r="AI74" s="97"/>
      <c r="AJ74" s="129">
        <v>10</v>
      </c>
      <c r="AK74" s="97">
        <f>AJ74+AG74+W74+K74+I74</f>
        <v>48</v>
      </c>
      <c r="AL74" s="130">
        <v>11</v>
      </c>
    </row>
    <row r="75" spans="1:38" x14ac:dyDescent="0.3">
      <c r="A75" s="97">
        <v>79</v>
      </c>
      <c r="B75" s="97">
        <v>122</v>
      </c>
      <c r="C75" s="5" t="s">
        <v>88</v>
      </c>
      <c r="D75" s="5" t="s">
        <v>124</v>
      </c>
      <c r="E75" s="98" t="s">
        <v>50</v>
      </c>
      <c r="F75" s="97" t="s">
        <v>129</v>
      </c>
      <c r="G75" s="97">
        <v>2.2799999999999998</v>
      </c>
      <c r="H75" s="97"/>
      <c r="I75" s="120">
        <v>17</v>
      </c>
      <c r="J75" s="97">
        <v>5.5</v>
      </c>
      <c r="K75" s="115">
        <v>4</v>
      </c>
      <c r="L75" s="97">
        <v>3.33</v>
      </c>
      <c r="M75" s="128">
        <v>10</v>
      </c>
      <c r="N75" s="97">
        <v>0</v>
      </c>
      <c r="O75" s="128">
        <v>14</v>
      </c>
      <c r="P75" s="97">
        <v>2.56</v>
      </c>
      <c r="Q75" s="97">
        <v>8</v>
      </c>
      <c r="R75" s="128">
        <v>16</v>
      </c>
      <c r="S75" s="97">
        <v>3</v>
      </c>
      <c r="T75" s="128">
        <v>17</v>
      </c>
      <c r="U75" s="97">
        <f>M75+O75+R75+T75</f>
        <v>57</v>
      </c>
      <c r="V75" s="97">
        <f>U75*2</f>
        <v>114</v>
      </c>
      <c r="W75" s="128">
        <v>17</v>
      </c>
      <c r="X75" s="97">
        <v>1.05</v>
      </c>
      <c r="Y75" s="97">
        <v>6</v>
      </c>
      <c r="Z75" s="110">
        <v>8</v>
      </c>
      <c r="AA75" s="97">
        <v>18</v>
      </c>
      <c r="AB75" s="97">
        <v>16</v>
      </c>
      <c r="AC75" s="97">
        <v>34</v>
      </c>
      <c r="AD75" s="110">
        <v>16</v>
      </c>
      <c r="AE75" s="97">
        <f>AD75+Z75</f>
        <v>24</v>
      </c>
      <c r="AF75" s="97">
        <f>AE75/2</f>
        <v>12</v>
      </c>
      <c r="AG75" s="110">
        <v>13</v>
      </c>
      <c r="AH75" s="97">
        <v>2.02</v>
      </c>
      <c r="AI75" s="97"/>
      <c r="AJ75" s="129">
        <v>13</v>
      </c>
      <c r="AK75" s="97">
        <f>AJ75+AG75+W75+K75+I75</f>
        <v>64</v>
      </c>
      <c r="AL75" s="130">
        <v>12</v>
      </c>
    </row>
    <row r="76" spans="1:38" x14ac:dyDescent="0.3">
      <c r="A76" s="103">
        <v>84</v>
      </c>
      <c r="B76" s="103">
        <v>117</v>
      </c>
      <c r="C76" s="74" t="s">
        <v>92</v>
      </c>
      <c r="D76" s="74" t="s">
        <v>124</v>
      </c>
      <c r="E76" s="131" t="s">
        <v>38</v>
      </c>
      <c r="F76" s="103" t="s">
        <v>129</v>
      </c>
      <c r="G76" s="103">
        <v>0.52</v>
      </c>
      <c r="H76" s="103"/>
      <c r="I76" s="132">
        <v>6</v>
      </c>
      <c r="J76" s="103">
        <v>7</v>
      </c>
      <c r="K76" s="133">
        <v>4</v>
      </c>
      <c r="L76" s="103">
        <v>4.29</v>
      </c>
      <c r="M76" s="102">
        <v>12</v>
      </c>
      <c r="N76" s="103">
        <v>3.15</v>
      </c>
      <c r="O76" s="101">
        <v>8</v>
      </c>
      <c r="P76" s="97">
        <v>2.5</v>
      </c>
      <c r="Q76" s="97">
        <v>8</v>
      </c>
      <c r="R76" s="101">
        <v>7</v>
      </c>
      <c r="S76" s="97">
        <v>1.58</v>
      </c>
      <c r="T76" s="101">
        <v>11</v>
      </c>
      <c r="U76" s="97">
        <f>M76+T76+R76+O76</f>
        <v>38</v>
      </c>
      <c r="V76" s="97">
        <f>U76*2</f>
        <v>76</v>
      </c>
      <c r="W76" s="101">
        <v>10</v>
      </c>
      <c r="X76" s="97">
        <v>2</v>
      </c>
      <c r="Y76" s="97">
        <v>2</v>
      </c>
      <c r="Z76" s="134">
        <v>9</v>
      </c>
      <c r="AA76" s="97">
        <v>1</v>
      </c>
      <c r="AB76" s="97">
        <v>13</v>
      </c>
      <c r="AC76" s="97">
        <v>14</v>
      </c>
      <c r="AD76" s="134">
        <v>9</v>
      </c>
      <c r="AE76" s="97">
        <f>AD76+Z76</f>
        <v>18</v>
      </c>
      <c r="AF76" s="97">
        <f>AE76*0.5</f>
        <v>9</v>
      </c>
      <c r="AG76" s="134">
        <v>10</v>
      </c>
      <c r="AH76" s="97">
        <v>0.53</v>
      </c>
      <c r="AI76" s="97"/>
      <c r="AJ76" s="116">
        <v>5</v>
      </c>
      <c r="AK76" s="97">
        <f>AJ76+AG76+W76+K76+I76</f>
        <v>35</v>
      </c>
      <c r="AL76" s="152">
        <v>5</v>
      </c>
    </row>
    <row r="77" spans="1:38" x14ac:dyDescent="0.3">
      <c r="A77" s="97">
        <v>85</v>
      </c>
      <c r="B77" s="97">
        <v>116</v>
      </c>
      <c r="C77" s="5" t="s">
        <v>93</v>
      </c>
      <c r="D77" s="5" t="s">
        <v>124</v>
      </c>
      <c r="E77" s="98" t="s">
        <v>38</v>
      </c>
      <c r="F77" s="97" t="s">
        <v>129</v>
      </c>
      <c r="G77" s="97">
        <v>0.46</v>
      </c>
      <c r="H77" s="97"/>
      <c r="I77" s="120">
        <v>4</v>
      </c>
      <c r="J77" s="97">
        <v>4</v>
      </c>
      <c r="K77" s="139">
        <v>7</v>
      </c>
      <c r="L77" s="97">
        <v>3.26</v>
      </c>
      <c r="M77" s="101">
        <v>8</v>
      </c>
      <c r="N77" s="97">
        <v>0</v>
      </c>
      <c r="O77" s="101">
        <v>11</v>
      </c>
      <c r="P77" s="97">
        <v>1.54</v>
      </c>
      <c r="Q77" s="97">
        <v>11</v>
      </c>
      <c r="R77" s="101">
        <v>3</v>
      </c>
      <c r="S77" s="97">
        <v>1.51</v>
      </c>
      <c r="T77" s="101">
        <v>9</v>
      </c>
      <c r="U77" s="97">
        <f>M77+T77+R77+O77</f>
        <v>31</v>
      </c>
      <c r="V77" s="97">
        <f>U77*2</f>
        <v>62</v>
      </c>
      <c r="W77" s="101">
        <v>6</v>
      </c>
      <c r="X77" s="97">
        <v>1.5</v>
      </c>
      <c r="Y77" s="97">
        <v>3</v>
      </c>
      <c r="Z77" s="134">
        <v>6</v>
      </c>
      <c r="AA77" s="97">
        <v>1</v>
      </c>
      <c r="AB77" s="97">
        <v>7</v>
      </c>
      <c r="AC77" s="97">
        <v>8</v>
      </c>
      <c r="AD77" s="134">
        <v>6</v>
      </c>
      <c r="AE77" s="97">
        <f>AD77+Z77</f>
        <v>12</v>
      </c>
      <c r="AF77" s="97">
        <f>AE77*0.5</f>
        <v>6</v>
      </c>
      <c r="AG77" s="134">
        <v>6</v>
      </c>
      <c r="AH77" s="97">
        <v>0.28000000000000003</v>
      </c>
      <c r="AI77" s="97">
        <v>4</v>
      </c>
      <c r="AJ77" s="116">
        <v>14</v>
      </c>
      <c r="AK77" s="97">
        <f>AJ77+AG77+W77+K77+I77</f>
        <v>37</v>
      </c>
      <c r="AL77" s="152">
        <v>7</v>
      </c>
    </row>
    <row r="78" spans="1:38" x14ac:dyDescent="0.3">
      <c r="A78" s="97">
        <v>103</v>
      </c>
      <c r="B78" s="97">
        <v>98</v>
      </c>
      <c r="C78" s="5" t="s">
        <v>107</v>
      </c>
      <c r="D78" s="5" t="s">
        <v>123</v>
      </c>
      <c r="E78" s="98" t="s">
        <v>38</v>
      </c>
      <c r="F78" s="97" t="s">
        <v>129</v>
      </c>
      <c r="G78" s="97">
        <v>1.02</v>
      </c>
      <c r="H78" s="97"/>
      <c r="I78" s="120">
        <v>8</v>
      </c>
      <c r="J78" s="97">
        <v>8</v>
      </c>
      <c r="K78" s="139">
        <v>3</v>
      </c>
      <c r="L78" s="97">
        <v>3.18</v>
      </c>
      <c r="M78" s="101">
        <v>6</v>
      </c>
      <c r="N78" s="97">
        <v>2.2999999999999998</v>
      </c>
      <c r="O78" s="101">
        <v>5</v>
      </c>
      <c r="P78" s="97">
        <v>1.42</v>
      </c>
      <c r="Q78" s="97">
        <v>8</v>
      </c>
      <c r="R78" s="101">
        <v>6</v>
      </c>
      <c r="S78" s="97">
        <v>1.1299999999999999</v>
      </c>
      <c r="T78" s="101">
        <v>5</v>
      </c>
      <c r="U78" s="97">
        <f>M78+T78+R78+O78</f>
        <v>22</v>
      </c>
      <c r="V78" s="97">
        <f>U78*2</f>
        <v>44</v>
      </c>
      <c r="W78" s="101">
        <v>4</v>
      </c>
      <c r="X78" s="97">
        <v>2</v>
      </c>
      <c r="Y78" s="97">
        <v>1</v>
      </c>
      <c r="Z78" s="134">
        <v>13</v>
      </c>
      <c r="AA78" s="97">
        <v>1</v>
      </c>
      <c r="AB78" s="97">
        <v>7</v>
      </c>
      <c r="AC78" s="97">
        <v>17</v>
      </c>
      <c r="AD78" s="134">
        <v>11</v>
      </c>
      <c r="AE78" s="97">
        <f>AD78+Z78</f>
        <v>24</v>
      </c>
      <c r="AF78" s="97">
        <f>AE78*0.5</f>
        <v>12</v>
      </c>
      <c r="AG78" s="134">
        <v>13</v>
      </c>
      <c r="AH78" s="97">
        <v>0.33</v>
      </c>
      <c r="AI78" s="97">
        <v>2</v>
      </c>
      <c r="AJ78" s="116">
        <v>11</v>
      </c>
      <c r="AK78" s="97">
        <f>AJ78+AG78+W78+K78+I78</f>
        <v>39</v>
      </c>
      <c r="AL78" s="152">
        <v>8</v>
      </c>
    </row>
    <row r="79" spans="1:38" x14ac:dyDescent="0.3">
      <c r="A79" s="97">
        <v>104</v>
      </c>
      <c r="B79" s="97">
        <v>97</v>
      </c>
      <c r="C79" s="5" t="s">
        <v>108</v>
      </c>
      <c r="D79" s="5" t="s">
        <v>123</v>
      </c>
      <c r="E79" s="98" t="s">
        <v>38</v>
      </c>
      <c r="F79" s="97" t="s">
        <v>129</v>
      </c>
      <c r="G79" s="97">
        <v>1.22</v>
      </c>
      <c r="H79" s="97"/>
      <c r="I79" s="120">
        <v>10</v>
      </c>
      <c r="J79" s="97">
        <v>3</v>
      </c>
      <c r="K79" s="139">
        <v>9</v>
      </c>
      <c r="L79" s="97">
        <v>4.49</v>
      </c>
      <c r="M79" s="101">
        <v>13</v>
      </c>
      <c r="N79" s="97">
        <v>3.08</v>
      </c>
      <c r="O79" s="101">
        <v>7</v>
      </c>
      <c r="P79" s="97">
        <v>1.19</v>
      </c>
      <c r="Q79" s="97">
        <v>7</v>
      </c>
      <c r="R79" s="101">
        <v>8</v>
      </c>
      <c r="S79" s="97">
        <v>1.1399999999999999</v>
      </c>
      <c r="T79" s="101">
        <v>6</v>
      </c>
      <c r="U79" s="97">
        <f>M79+T79+R79+O79</f>
        <v>34</v>
      </c>
      <c r="V79" s="97">
        <f>U79*2</f>
        <v>68</v>
      </c>
      <c r="W79" s="101">
        <v>7</v>
      </c>
      <c r="X79" s="97">
        <v>2</v>
      </c>
      <c r="Y79" s="97">
        <v>2</v>
      </c>
      <c r="Z79" s="134">
        <v>9</v>
      </c>
      <c r="AA79" s="97">
        <v>1</v>
      </c>
      <c r="AB79" s="97">
        <v>9</v>
      </c>
      <c r="AC79" s="97">
        <v>10</v>
      </c>
      <c r="AD79" s="134">
        <v>7</v>
      </c>
      <c r="AE79" s="97">
        <f>AD79+Z79</f>
        <v>16</v>
      </c>
      <c r="AF79" s="97">
        <f>AE79*0.5</f>
        <v>8</v>
      </c>
      <c r="AG79" s="134">
        <v>8</v>
      </c>
      <c r="AH79" s="97">
        <v>1.1399999999999999</v>
      </c>
      <c r="AI79" s="97"/>
      <c r="AJ79" s="116">
        <v>7</v>
      </c>
      <c r="AK79" s="97">
        <f>AJ79+AG79+W79+K79+I79</f>
        <v>41</v>
      </c>
      <c r="AL79" s="152">
        <v>9</v>
      </c>
    </row>
    <row r="80" spans="1:38" x14ac:dyDescent="0.3">
      <c r="A80" s="97">
        <v>74</v>
      </c>
      <c r="B80" s="97">
        <v>127</v>
      </c>
      <c r="C80" s="5" t="s">
        <v>83</v>
      </c>
      <c r="D80" s="5" t="s">
        <v>121</v>
      </c>
      <c r="E80" s="98" t="s">
        <v>38</v>
      </c>
      <c r="F80" s="97" t="s">
        <v>130</v>
      </c>
      <c r="G80" s="97">
        <v>2.08</v>
      </c>
      <c r="H80" s="97"/>
      <c r="I80" s="120">
        <v>7</v>
      </c>
      <c r="J80" s="97">
        <v>61</v>
      </c>
      <c r="K80" s="115">
        <v>8</v>
      </c>
      <c r="L80" s="97">
        <v>3.52</v>
      </c>
      <c r="M80" s="128">
        <v>12</v>
      </c>
      <c r="N80" s="97">
        <v>0</v>
      </c>
      <c r="O80" s="135">
        <v>8</v>
      </c>
      <c r="P80" s="103" t="s">
        <v>173</v>
      </c>
      <c r="Q80" s="103">
        <v>8</v>
      </c>
      <c r="R80" s="135">
        <v>9</v>
      </c>
      <c r="S80" s="103">
        <v>2.2599999999999998</v>
      </c>
      <c r="T80" s="135">
        <v>13</v>
      </c>
      <c r="U80" s="103">
        <f>T80+R80+O80+M80</f>
        <v>42</v>
      </c>
      <c r="V80" s="103">
        <f>U80*2</f>
        <v>84</v>
      </c>
      <c r="W80" s="135">
        <v>12</v>
      </c>
      <c r="X80" s="103">
        <v>2</v>
      </c>
      <c r="Y80" s="103">
        <v>0</v>
      </c>
      <c r="Z80" s="136">
        <v>12</v>
      </c>
      <c r="AA80" s="103">
        <v>1</v>
      </c>
      <c r="AB80" s="103">
        <v>1</v>
      </c>
      <c r="AC80" s="103">
        <v>2</v>
      </c>
      <c r="AD80" s="136">
        <v>1</v>
      </c>
      <c r="AE80" s="103">
        <f>AD80+Z80</f>
        <v>13</v>
      </c>
      <c r="AF80" s="103">
        <f>AE80*0.5</f>
        <v>6.5</v>
      </c>
      <c r="AG80" s="136">
        <v>6</v>
      </c>
      <c r="AH80" s="103">
        <v>3.22</v>
      </c>
      <c r="AI80" s="103"/>
      <c r="AJ80" s="137">
        <v>9</v>
      </c>
      <c r="AK80" s="103">
        <f>AJ80+AG80+W80+K80+I80</f>
        <v>42</v>
      </c>
      <c r="AL80" s="157">
        <v>8</v>
      </c>
    </row>
    <row r="81" spans="1:38" x14ac:dyDescent="0.3">
      <c r="A81" s="97">
        <v>86</v>
      </c>
      <c r="B81" s="97">
        <v>115</v>
      </c>
      <c r="C81" s="5" t="s">
        <v>94</v>
      </c>
      <c r="D81" s="5" t="s">
        <v>124</v>
      </c>
      <c r="E81" s="98" t="s">
        <v>38</v>
      </c>
      <c r="F81" s="97" t="s">
        <v>129</v>
      </c>
      <c r="G81" s="97">
        <v>2.17</v>
      </c>
      <c r="H81" s="97"/>
      <c r="I81" s="120">
        <v>11</v>
      </c>
      <c r="J81" s="97">
        <v>5</v>
      </c>
      <c r="K81" s="139">
        <v>6</v>
      </c>
      <c r="L81" s="97">
        <v>3.56</v>
      </c>
      <c r="M81" s="101">
        <v>10</v>
      </c>
      <c r="N81" s="97">
        <v>0</v>
      </c>
      <c r="O81" s="101">
        <v>11</v>
      </c>
      <c r="P81" s="97">
        <v>2.08</v>
      </c>
      <c r="Q81" s="97">
        <v>7</v>
      </c>
      <c r="R81" s="101">
        <v>9</v>
      </c>
      <c r="S81" s="97">
        <v>1.58</v>
      </c>
      <c r="T81" s="101">
        <v>12</v>
      </c>
      <c r="U81" s="97">
        <f>M81+T81+R81+O81</f>
        <v>42</v>
      </c>
      <c r="V81" s="97">
        <f>U81*2</f>
        <v>84</v>
      </c>
      <c r="W81" s="101">
        <v>13</v>
      </c>
      <c r="X81" s="97">
        <v>2</v>
      </c>
      <c r="Y81" s="97">
        <v>3</v>
      </c>
      <c r="Z81" s="134">
        <v>7</v>
      </c>
      <c r="AA81" s="97">
        <v>10</v>
      </c>
      <c r="AB81" s="97">
        <v>5</v>
      </c>
      <c r="AC81" s="97">
        <v>15</v>
      </c>
      <c r="AD81" s="134">
        <v>10</v>
      </c>
      <c r="AE81" s="97">
        <f>AD81+Z81</f>
        <v>17</v>
      </c>
      <c r="AF81" s="97">
        <f>AE81*0.5</f>
        <v>8.5</v>
      </c>
      <c r="AG81" s="134">
        <v>9</v>
      </c>
      <c r="AH81" s="97">
        <v>0.44</v>
      </c>
      <c r="AI81" s="97"/>
      <c r="AJ81" s="116">
        <v>3</v>
      </c>
      <c r="AK81" s="97">
        <f>AJ81+AG81+W81+K81+I81</f>
        <v>42</v>
      </c>
      <c r="AL81" s="152">
        <v>10</v>
      </c>
    </row>
    <row r="82" spans="1:38" x14ac:dyDescent="0.3">
      <c r="A82" s="97">
        <v>88</v>
      </c>
      <c r="B82" s="97">
        <v>113</v>
      </c>
      <c r="C82" s="7" t="s">
        <v>127</v>
      </c>
      <c r="D82" s="5" t="s">
        <v>124</v>
      </c>
      <c r="E82" s="98" t="s">
        <v>38</v>
      </c>
      <c r="F82" s="97" t="s">
        <v>130</v>
      </c>
      <c r="G82" s="97">
        <v>1.1499999999999999</v>
      </c>
      <c r="H82" s="97">
        <v>1</v>
      </c>
      <c r="I82" s="120">
        <v>9</v>
      </c>
      <c r="J82" s="97">
        <v>59</v>
      </c>
      <c r="K82" s="115">
        <v>9</v>
      </c>
      <c r="L82" s="97">
        <v>3.21</v>
      </c>
      <c r="M82" s="128">
        <v>11</v>
      </c>
      <c r="N82" s="97">
        <v>4.54</v>
      </c>
      <c r="O82" s="135">
        <v>7</v>
      </c>
      <c r="P82" s="103">
        <v>1.1399999999999999</v>
      </c>
      <c r="Q82" s="103">
        <v>10</v>
      </c>
      <c r="R82" s="135">
        <v>7</v>
      </c>
      <c r="S82" s="103">
        <v>1.34</v>
      </c>
      <c r="T82" s="135">
        <v>8</v>
      </c>
      <c r="U82" s="103">
        <f>T82+R82+O82+M82</f>
        <v>33</v>
      </c>
      <c r="V82" s="103">
        <f>U82*2</f>
        <v>66</v>
      </c>
      <c r="W82" s="135">
        <v>8</v>
      </c>
      <c r="X82" s="103">
        <v>2</v>
      </c>
      <c r="Y82" s="103">
        <v>0</v>
      </c>
      <c r="Z82" s="136">
        <v>12</v>
      </c>
      <c r="AA82" s="103">
        <v>10</v>
      </c>
      <c r="AB82" s="103">
        <v>10</v>
      </c>
      <c r="AC82" s="103">
        <v>20</v>
      </c>
      <c r="AD82" s="136">
        <v>11</v>
      </c>
      <c r="AE82" s="103">
        <f>AD82+Z82</f>
        <v>23</v>
      </c>
      <c r="AF82" s="103">
        <f>AE82*0.5</f>
        <v>11.5</v>
      </c>
      <c r="AG82" s="136">
        <v>13</v>
      </c>
      <c r="AH82" s="103">
        <v>0.49</v>
      </c>
      <c r="AI82" s="103"/>
      <c r="AJ82" s="137">
        <v>7</v>
      </c>
      <c r="AK82" s="103">
        <f>AJ82+AG82+W82+K82+I82</f>
        <v>46</v>
      </c>
      <c r="AL82" s="157">
        <v>9</v>
      </c>
    </row>
    <row r="83" spans="1:38" x14ac:dyDescent="0.3">
      <c r="A83" s="97">
        <v>98</v>
      </c>
      <c r="B83" s="97">
        <v>103</v>
      </c>
      <c r="C83" s="5" t="s">
        <v>103</v>
      </c>
      <c r="D83" s="5" t="s">
        <v>123</v>
      </c>
      <c r="E83" s="98" t="s">
        <v>50</v>
      </c>
      <c r="F83" s="97" t="s">
        <v>130</v>
      </c>
      <c r="G83" s="97">
        <v>0.42</v>
      </c>
      <c r="H83" s="97"/>
      <c r="I83" s="120">
        <v>4</v>
      </c>
      <c r="J83" s="97">
        <v>67</v>
      </c>
      <c r="K83" s="115">
        <v>7</v>
      </c>
      <c r="L83" s="97">
        <v>2.12</v>
      </c>
      <c r="M83" s="101">
        <v>5</v>
      </c>
      <c r="N83" s="97">
        <v>2.56</v>
      </c>
      <c r="O83" s="101">
        <v>9</v>
      </c>
      <c r="P83" s="97">
        <v>1</v>
      </c>
      <c r="Q83" s="97">
        <v>10</v>
      </c>
      <c r="R83" s="101">
        <v>9</v>
      </c>
      <c r="S83" s="97">
        <v>3.03</v>
      </c>
      <c r="T83" s="101">
        <v>13</v>
      </c>
      <c r="U83" s="118">
        <f>T83+R83+O83+M83</f>
        <v>36</v>
      </c>
      <c r="V83" s="118">
        <f>U83*2</f>
        <v>72</v>
      </c>
      <c r="W83" s="164">
        <v>11</v>
      </c>
      <c r="X83" s="118">
        <v>2</v>
      </c>
      <c r="Y83" s="118">
        <v>6</v>
      </c>
      <c r="Z83" s="150">
        <v>9</v>
      </c>
      <c r="AA83" s="118">
        <v>1</v>
      </c>
      <c r="AB83" s="118">
        <v>1</v>
      </c>
      <c r="AC83" s="118">
        <v>2</v>
      </c>
      <c r="AD83" s="150">
        <v>5</v>
      </c>
      <c r="AE83" s="118">
        <f>AD83+Z83</f>
        <v>14</v>
      </c>
      <c r="AF83" s="118">
        <f>AE83*0.5</f>
        <v>7</v>
      </c>
      <c r="AG83" s="150">
        <v>6</v>
      </c>
      <c r="AH83" s="118">
        <v>1.06</v>
      </c>
      <c r="AI83" s="118"/>
      <c r="AJ83" s="153">
        <v>9</v>
      </c>
      <c r="AK83" s="118">
        <f>AJ83+AG83+W83+K83+I83</f>
        <v>37</v>
      </c>
      <c r="AL83" s="165">
        <v>8</v>
      </c>
    </row>
    <row r="84" spans="1:38" x14ac:dyDescent="0.3">
      <c r="A84" s="97">
        <v>92</v>
      </c>
      <c r="B84" s="97">
        <v>109</v>
      </c>
      <c r="C84" s="5" t="s">
        <v>98</v>
      </c>
      <c r="D84" s="5" t="s">
        <v>122</v>
      </c>
      <c r="E84" s="98" t="s">
        <v>38</v>
      </c>
      <c r="F84" s="97" t="s">
        <v>130</v>
      </c>
      <c r="G84" s="97">
        <v>0</v>
      </c>
      <c r="H84" s="97"/>
      <c r="I84" s="120">
        <v>11</v>
      </c>
      <c r="J84" s="97">
        <v>63</v>
      </c>
      <c r="K84" s="115">
        <v>7</v>
      </c>
      <c r="L84" s="97">
        <v>2.0499999999999998</v>
      </c>
      <c r="M84" s="128">
        <v>5</v>
      </c>
      <c r="N84" s="97">
        <v>0</v>
      </c>
      <c r="O84" s="128">
        <v>8</v>
      </c>
      <c r="P84" s="97">
        <v>0</v>
      </c>
      <c r="Q84" s="97"/>
      <c r="R84" s="128">
        <v>11</v>
      </c>
      <c r="S84" s="97">
        <v>2.06</v>
      </c>
      <c r="T84" s="128">
        <v>11</v>
      </c>
      <c r="U84" s="97">
        <f>T84+R84+O84+M84</f>
        <v>35</v>
      </c>
      <c r="V84" s="97">
        <f>U84*2</f>
        <v>70</v>
      </c>
      <c r="W84" s="128">
        <v>10</v>
      </c>
      <c r="X84" s="97">
        <v>1.52</v>
      </c>
      <c r="Y84" s="97">
        <v>4</v>
      </c>
      <c r="Z84" s="134">
        <v>6</v>
      </c>
      <c r="AA84" s="97">
        <v>10</v>
      </c>
      <c r="AB84" s="97">
        <v>10</v>
      </c>
      <c r="AC84" s="97">
        <v>20</v>
      </c>
      <c r="AD84" s="134">
        <v>11</v>
      </c>
      <c r="AE84" s="97">
        <f>AD84+Z84</f>
        <v>17</v>
      </c>
      <c r="AF84" s="97">
        <f>AE84*0.5</f>
        <v>8.5</v>
      </c>
      <c r="AG84" s="134">
        <v>9</v>
      </c>
      <c r="AH84" s="97">
        <v>1.23</v>
      </c>
      <c r="AI84" s="97">
        <v>2</v>
      </c>
      <c r="AJ84" s="116">
        <v>12</v>
      </c>
      <c r="AK84" s="97">
        <f>AJ84+AG84+W84+K84+I84</f>
        <v>49</v>
      </c>
      <c r="AL84" s="152">
        <v>10</v>
      </c>
    </row>
    <row r="85" spans="1:38" x14ac:dyDescent="0.3">
      <c r="A85" s="97">
        <v>97</v>
      </c>
      <c r="B85" s="97">
        <v>104</v>
      </c>
      <c r="C85" s="5" t="s">
        <v>102</v>
      </c>
      <c r="D85" s="5" t="s">
        <v>122</v>
      </c>
      <c r="E85" s="98" t="s">
        <v>38</v>
      </c>
      <c r="F85" s="97" t="s">
        <v>130</v>
      </c>
      <c r="G85" s="97">
        <v>0</v>
      </c>
      <c r="H85" s="97"/>
      <c r="I85" s="120">
        <v>11</v>
      </c>
      <c r="J85" s="97">
        <v>0</v>
      </c>
      <c r="K85" s="115">
        <v>13</v>
      </c>
      <c r="L85" s="97">
        <v>1.46</v>
      </c>
      <c r="M85" s="128">
        <v>1</v>
      </c>
      <c r="N85" s="97">
        <v>0</v>
      </c>
      <c r="O85" s="128">
        <v>8</v>
      </c>
      <c r="P85" s="97">
        <v>2.16</v>
      </c>
      <c r="Q85" s="97">
        <v>11</v>
      </c>
      <c r="R85" s="128">
        <v>6</v>
      </c>
      <c r="S85" s="97">
        <v>1.1399999999999999</v>
      </c>
      <c r="T85" s="128">
        <v>7</v>
      </c>
      <c r="U85" s="97">
        <f>T85+R85+O85+M85</f>
        <v>22</v>
      </c>
      <c r="V85" s="97">
        <f>U85*2</f>
        <v>44</v>
      </c>
      <c r="W85" s="128">
        <v>6</v>
      </c>
      <c r="X85" s="97">
        <v>2</v>
      </c>
      <c r="Y85" s="97">
        <v>3</v>
      </c>
      <c r="Z85" s="134">
        <v>7</v>
      </c>
      <c r="AA85" s="97">
        <v>1</v>
      </c>
      <c r="AB85" s="97">
        <v>8</v>
      </c>
      <c r="AC85" s="97">
        <v>9</v>
      </c>
      <c r="AD85" s="134">
        <v>7</v>
      </c>
      <c r="AE85" s="97">
        <f>AD85+Z85</f>
        <v>14</v>
      </c>
      <c r="AF85" s="97">
        <f>AE85*0.5</f>
        <v>7</v>
      </c>
      <c r="AG85" s="134">
        <v>7</v>
      </c>
      <c r="AH85" s="97">
        <v>1.26</v>
      </c>
      <c r="AI85" s="97">
        <v>2</v>
      </c>
      <c r="AJ85" s="116">
        <v>13</v>
      </c>
      <c r="AK85" s="97">
        <f>AJ85+AG85+W85+K85+I85</f>
        <v>50</v>
      </c>
      <c r="AL85" s="152">
        <v>11</v>
      </c>
    </row>
    <row r="86" spans="1:38" x14ac:dyDescent="0.3">
      <c r="A86" s="97">
        <v>90</v>
      </c>
      <c r="B86" s="97">
        <v>111</v>
      </c>
      <c r="C86" s="7" t="s">
        <v>180</v>
      </c>
      <c r="D86" s="5" t="s">
        <v>124</v>
      </c>
      <c r="E86" s="98" t="s">
        <v>38</v>
      </c>
      <c r="F86" s="97" t="s">
        <v>130</v>
      </c>
      <c r="G86" s="97">
        <v>2.2799999999999998</v>
      </c>
      <c r="H86" s="97">
        <v>2</v>
      </c>
      <c r="I86" s="120">
        <v>10</v>
      </c>
      <c r="J86" s="97">
        <v>50</v>
      </c>
      <c r="K86" s="115">
        <v>11</v>
      </c>
      <c r="L86" s="97">
        <v>3.17</v>
      </c>
      <c r="M86" s="128">
        <v>10</v>
      </c>
      <c r="N86" s="97">
        <v>0</v>
      </c>
      <c r="O86" s="128">
        <v>8</v>
      </c>
      <c r="P86" s="97">
        <v>2.0099999999999998</v>
      </c>
      <c r="Q86" s="97">
        <v>9</v>
      </c>
      <c r="R86" s="128">
        <v>8</v>
      </c>
      <c r="S86" s="97">
        <v>2.0499999999999998</v>
      </c>
      <c r="T86" s="128">
        <v>10</v>
      </c>
      <c r="U86" s="97">
        <f>T86+R86+O86+M86</f>
        <v>36</v>
      </c>
      <c r="V86" s="97">
        <f>U86*2</f>
        <v>72</v>
      </c>
      <c r="W86" s="128">
        <v>11</v>
      </c>
      <c r="X86" s="97">
        <v>2</v>
      </c>
      <c r="Y86" s="97">
        <v>3</v>
      </c>
      <c r="Z86" s="134">
        <v>9</v>
      </c>
      <c r="AA86" s="97">
        <v>1</v>
      </c>
      <c r="AB86" s="97">
        <v>8</v>
      </c>
      <c r="AC86" s="97">
        <v>9</v>
      </c>
      <c r="AD86" s="134">
        <v>7</v>
      </c>
      <c r="AE86" s="97">
        <f>AD86+Z86</f>
        <v>16</v>
      </c>
      <c r="AF86" s="97">
        <f>AE86*0.5</f>
        <v>8</v>
      </c>
      <c r="AG86" s="134">
        <v>8</v>
      </c>
      <c r="AH86" s="97">
        <v>0.55000000000000004</v>
      </c>
      <c r="AI86" s="97">
        <v>1</v>
      </c>
      <c r="AJ86" s="116">
        <v>11</v>
      </c>
      <c r="AK86" s="97">
        <f>AJ86+AG86+W86+K86+I86</f>
        <v>51</v>
      </c>
      <c r="AL86" s="152">
        <v>12</v>
      </c>
    </row>
    <row r="87" spans="1:38" x14ac:dyDescent="0.3">
      <c r="A87" s="97">
        <v>89</v>
      </c>
      <c r="B87" s="97">
        <v>112</v>
      </c>
      <c r="C87" s="5" t="s">
        <v>96</v>
      </c>
      <c r="D87" s="5" t="s">
        <v>124</v>
      </c>
      <c r="E87" s="98" t="s">
        <v>38</v>
      </c>
      <c r="F87" s="97" t="s">
        <v>129</v>
      </c>
      <c r="G87" s="97">
        <v>0.55000000000000004</v>
      </c>
      <c r="H87" s="97">
        <v>1</v>
      </c>
      <c r="I87" s="120">
        <v>12</v>
      </c>
      <c r="J87" s="97">
        <v>3</v>
      </c>
      <c r="K87" s="139">
        <v>9</v>
      </c>
      <c r="L87" s="97">
        <v>3.52</v>
      </c>
      <c r="M87" s="101">
        <v>9</v>
      </c>
      <c r="N87" s="97">
        <v>5.48</v>
      </c>
      <c r="O87" s="101">
        <v>10</v>
      </c>
      <c r="P87" s="97">
        <v>2.29</v>
      </c>
      <c r="Q87" s="97">
        <v>5</v>
      </c>
      <c r="R87" s="101">
        <v>11</v>
      </c>
      <c r="S87" s="97">
        <v>1.36</v>
      </c>
      <c r="T87" s="101">
        <v>8</v>
      </c>
      <c r="U87" s="97">
        <f>M87+T87+R87+O87</f>
        <v>38</v>
      </c>
      <c r="V87" s="97">
        <f>U87*2</f>
        <v>76</v>
      </c>
      <c r="W87" s="101">
        <v>10</v>
      </c>
      <c r="X87" s="97">
        <v>1.36</v>
      </c>
      <c r="Y87" s="97">
        <v>2</v>
      </c>
      <c r="Z87" s="134">
        <v>8</v>
      </c>
      <c r="AA87" s="97">
        <v>11</v>
      </c>
      <c r="AB87" s="97">
        <v>12</v>
      </c>
      <c r="AC87" s="97">
        <v>23</v>
      </c>
      <c r="AD87" s="134">
        <v>13</v>
      </c>
      <c r="AE87" s="97">
        <f>AD87+Z87</f>
        <v>21</v>
      </c>
      <c r="AF87" s="97">
        <f>AE87*0.5</f>
        <v>10.5</v>
      </c>
      <c r="AG87" s="134">
        <v>11</v>
      </c>
      <c r="AH87" s="97">
        <v>0.39</v>
      </c>
      <c r="AI87" s="97">
        <v>1</v>
      </c>
      <c r="AJ87" s="116">
        <v>9</v>
      </c>
      <c r="AK87" s="97">
        <f>AJ87+AG87+W87+K87+I87</f>
        <v>51</v>
      </c>
      <c r="AL87" s="152">
        <v>11</v>
      </c>
    </row>
    <row r="88" spans="1:38" x14ac:dyDescent="0.3">
      <c r="A88" s="97">
        <v>94</v>
      </c>
      <c r="B88" s="97">
        <v>106</v>
      </c>
      <c r="C88" s="5" t="s">
        <v>99</v>
      </c>
      <c r="D88" s="5" t="s">
        <v>122</v>
      </c>
      <c r="E88" s="98" t="s">
        <v>38</v>
      </c>
      <c r="F88" s="97" t="s">
        <v>130</v>
      </c>
      <c r="G88" s="97">
        <v>0</v>
      </c>
      <c r="H88" s="97"/>
      <c r="I88" s="120">
        <v>11</v>
      </c>
      <c r="J88" s="97">
        <v>64</v>
      </c>
      <c r="K88" s="115">
        <v>6</v>
      </c>
      <c r="L88" s="97">
        <v>4.01</v>
      </c>
      <c r="M88" s="128">
        <v>13</v>
      </c>
      <c r="N88" s="97">
        <v>0</v>
      </c>
      <c r="O88" s="135">
        <v>8</v>
      </c>
      <c r="P88" s="103">
        <v>0</v>
      </c>
      <c r="Q88" s="103"/>
      <c r="R88" s="135">
        <v>12</v>
      </c>
      <c r="S88" s="103">
        <v>2.16</v>
      </c>
      <c r="T88" s="135">
        <v>12</v>
      </c>
      <c r="U88" s="103">
        <f>T88+R88+O88+M88</f>
        <v>45</v>
      </c>
      <c r="V88" s="103">
        <f>U88*2</f>
        <v>90</v>
      </c>
      <c r="W88" s="135">
        <v>13</v>
      </c>
      <c r="X88" s="103">
        <v>1.0900000000000001</v>
      </c>
      <c r="Y88" s="103">
        <v>2</v>
      </c>
      <c r="Z88" s="136">
        <v>10</v>
      </c>
      <c r="AA88" s="103">
        <v>10</v>
      </c>
      <c r="AB88" s="103">
        <v>10</v>
      </c>
      <c r="AC88" s="103">
        <v>20</v>
      </c>
      <c r="AD88" s="136">
        <v>11</v>
      </c>
      <c r="AE88" s="103">
        <f>AD88+Z88</f>
        <v>21</v>
      </c>
      <c r="AF88" s="103">
        <f>AE88*0.5</f>
        <v>10.5</v>
      </c>
      <c r="AG88" s="136">
        <v>12</v>
      </c>
      <c r="AH88" s="103">
        <v>3.25</v>
      </c>
      <c r="AI88" s="103"/>
      <c r="AJ88" s="137">
        <v>10</v>
      </c>
      <c r="AK88" s="103">
        <f>AJ88+AG88+W88+K88+I88</f>
        <v>52</v>
      </c>
      <c r="AL88" s="157">
        <v>13</v>
      </c>
    </row>
    <row r="89" spans="1:38" x14ac:dyDescent="0.3">
      <c r="A89" s="97">
        <v>58</v>
      </c>
      <c r="B89" s="97">
        <v>143</v>
      </c>
      <c r="C89" s="7" t="s">
        <v>68</v>
      </c>
      <c r="D89" s="7" t="s">
        <v>120</v>
      </c>
      <c r="E89" s="98" t="s">
        <v>50</v>
      </c>
      <c r="F89" s="97" t="s">
        <v>130</v>
      </c>
      <c r="G89" s="97">
        <v>1.1100000000000001</v>
      </c>
      <c r="H89" s="97"/>
      <c r="I89" s="120">
        <v>11</v>
      </c>
      <c r="J89" s="97">
        <v>53</v>
      </c>
      <c r="K89" s="115">
        <v>12</v>
      </c>
      <c r="L89" s="97">
        <v>2.1</v>
      </c>
      <c r="M89" s="101">
        <v>4</v>
      </c>
      <c r="N89" s="97">
        <v>1.5</v>
      </c>
      <c r="O89" s="101">
        <v>6</v>
      </c>
      <c r="P89" s="97">
        <v>2.0699999999999998</v>
      </c>
      <c r="Q89" s="97">
        <v>9</v>
      </c>
      <c r="R89" s="101">
        <v>12</v>
      </c>
      <c r="S89" s="97">
        <v>2.35</v>
      </c>
      <c r="T89" s="101">
        <v>10</v>
      </c>
      <c r="U89" s="103">
        <f>T89+R89+O89+M89</f>
        <v>32</v>
      </c>
      <c r="V89" s="103">
        <f>U89*2</f>
        <v>64</v>
      </c>
      <c r="W89" s="102">
        <v>9</v>
      </c>
      <c r="X89" s="103">
        <v>1.3</v>
      </c>
      <c r="Y89" s="103">
        <v>7</v>
      </c>
      <c r="Z89" s="105">
        <v>5</v>
      </c>
      <c r="AA89" s="103">
        <v>13</v>
      </c>
      <c r="AB89" s="103">
        <v>1</v>
      </c>
      <c r="AC89" s="103">
        <v>14</v>
      </c>
      <c r="AD89" s="105">
        <v>15</v>
      </c>
      <c r="AE89" s="103">
        <f>AD89+Z89</f>
        <v>20</v>
      </c>
      <c r="AF89" s="103">
        <f>AE89*0.5</f>
        <v>10</v>
      </c>
      <c r="AG89" s="105">
        <v>8</v>
      </c>
      <c r="AH89" s="103">
        <v>0.4</v>
      </c>
      <c r="AI89" s="103"/>
      <c r="AJ89" s="137">
        <v>3</v>
      </c>
      <c r="AK89" s="103">
        <f>AJ89+AG89+W89+K89+I89</f>
        <v>43</v>
      </c>
      <c r="AL89" s="157">
        <v>9</v>
      </c>
    </row>
    <row r="90" spans="1:38" x14ac:dyDescent="0.3">
      <c r="A90" s="97">
        <v>122</v>
      </c>
      <c r="B90" s="97">
        <v>79</v>
      </c>
      <c r="C90" s="7" t="s">
        <v>23</v>
      </c>
      <c r="D90" s="7" t="s">
        <v>117</v>
      </c>
      <c r="E90" s="98" t="s">
        <v>50</v>
      </c>
      <c r="F90" s="97" t="s">
        <v>130</v>
      </c>
      <c r="G90" s="97">
        <v>0.48</v>
      </c>
      <c r="H90" s="97"/>
      <c r="I90" s="120">
        <v>5</v>
      </c>
      <c r="J90" s="97">
        <v>65</v>
      </c>
      <c r="K90" s="115">
        <v>9</v>
      </c>
      <c r="L90" s="97">
        <v>2.2999999999999998</v>
      </c>
      <c r="M90" s="101">
        <v>6</v>
      </c>
      <c r="N90" s="97">
        <v>2.0299999999999998</v>
      </c>
      <c r="O90" s="101">
        <v>8</v>
      </c>
      <c r="P90" s="97">
        <v>1.2</v>
      </c>
      <c r="Q90" s="97">
        <v>12</v>
      </c>
      <c r="R90" s="101">
        <v>4</v>
      </c>
      <c r="S90" s="97">
        <v>2.11</v>
      </c>
      <c r="T90" s="101">
        <v>8</v>
      </c>
      <c r="U90" s="97">
        <f>T90+R90+O90+M90</f>
        <v>26</v>
      </c>
      <c r="V90" s="97">
        <f>U90*2</f>
        <v>52</v>
      </c>
      <c r="W90" s="101">
        <v>7</v>
      </c>
      <c r="X90" s="97">
        <v>1.35</v>
      </c>
      <c r="Y90" s="97">
        <v>6</v>
      </c>
      <c r="Z90" s="110">
        <v>8</v>
      </c>
      <c r="AA90" s="97">
        <v>14</v>
      </c>
      <c r="AB90" s="97">
        <v>12</v>
      </c>
      <c r="AC90" s="97">
        <v>26</v>
      </c>
      <c r="AD90" s="110">
        <v>38</v>
      </c>
      <c r="AE90" s="97">
        <f>AD90+Z90</f>
        <v>46</v>
      </c>
      <c r="AF90" s="97">
        <f>AE90*0.5</f>
        <v>23</v>
      </c>
      <c r="AG90" s="110">
        <v>12</v>
      </c>
      <c r="AH90" s="97">
        <v>1.08</v>
      </c>
      <c r="AI90" s="97"/>
      <c r="AJ90" s="116">
        <v>10</v>
      </c>
      <c r="AK90" s="97">
        <f>AJ90+AG90+W90+K90+I90</f>
        <v>43</v>
      </c>
      <c r="AL90" s="152">
        <v>10</v>
      </c>
    </row>
    <row r="91" spans="1:38" x14ac:dyDescent="0.3">
      <c r="A91" s="97">
        <v>100</v>
      </c>
      <c r="B91" s="97">
        <v>101</v>
      </c>
      <c r="C91" s="5" t="s">
        <v>105</v>
      </c>
      <c r="D91" s="5" t="s">
        <v>123</v>
      </c>
      <c r="E91" s="98" t="s">
        <v>50</v>
      </c>
      <c r="F91" s="97" t="s">
        <v>130</v>
      </c>
      <c r="G91" s="97">
        <v>1.03</v>
      </c>
      <c r="H91" s="97"/>
      <c r="I91" s="120">
        <v>8</v>
      </c>
      <c r="J91" s="97">
        <v>67</v>
      </c>
      <c r="K91" s="115">
        <v>7</v>
      </c>
      <c r="L91" s="97">
        <v>3.02</v>
      </c>
      <c r="M91" s="101">
        <v>10</v>
      </c>
      <c r="N91" s="97">
        <v>4.17</v>
      </c>
      <c r="O91" s="101">
        <v>11</v>
      </c>
      <c r="P91" s="97">
        <v>1.39</v>
      </c>
      <c r="Q91" s="97">
        <v>8</v>
      </c>
      <c r="R91" s="101">
        <v>13</v>
      </c>
      <c r="S91" s="97">
        <v>2.4</v>
      </c>
      <c r="T91" s="101">
        <v>11</v>
      </c>
      <c r="U91" s="97">
        <f>T91+R91+O91+M91</f>
        <v>45</v>
      </c>
      <c r="V91" s="97">
        <f>U91*2</f>
        <v>90</v>
      </c>
      <c r="W91" s="101">
        <v>12</v>
      </c>
      <c r="X91" s="97">
        <v>2</v>
      </c>
      <c r="Y91" s="97">
        <v>4</v>
      </c>
      <c r="Z91" s="110">
        <v>11</v>
      </c>
      <c r="AA91" s="97">
        <v>15</v>
      </c>
      <c r="AB91" s="97">
        <v>16</v>
      </c>
      <c r="AC91" s="97">
        <v>31</v>
      </c>
      <c r="AD91" s="110">
        <v>47</v>
      </c>
      <c r="AE91" s="97">
        <f>AD91+Z91</f>
        <v>58</v>
      </c>
      <c r="AF91" s="97">
        <f>AE91*0.5</f>
        <v>29</v>
      </c>
      <c r="AG91" s="110">
        <v>14</v>
      </c>
      <c r="AH91" s="97">
        <v>1.0900000000000001</v>
      </c>
      <c r="AI91" s="97"/>
      <c r="AJ91" s="116">
        <v>11</v>
      </c>
      <c r="AK91" s="97">
        <f>AJ91+AG91+W91+K91+I91</f>
        <v>52</v>
      </c>
      <c r="AL91" s="152">
        <v>11</v>
      </c>
    </row>
    <row r="92" spans="1:38" x14ac:dyDescent="0.3">
      <c r="A92" s="97">
        <v>99</v>
      </c>
      <c r="B92" s="97">
        <v>102</v>
      </c>
      <c r="C92" s="5" t="s">
        <v>104</v>
      </c>
      <c r="D92" s="5" t="s">
        <v>123</v>
      </c>
      <c r="E92" s="98" t="s">
        <v>50</v>
      </c>
      <c r="F92" s="97" t="s">
        <v>130</v>
      </c>
      <c r="G92" s="97">
        <v>2.34</v>
      </c>
      <c r="H92" s="97">
        <v>3</v>
      </c>
      <c r="I92" s="120">
        <v>14</v>
      </c>
      <c r="J92" s="97">
        <v>60</v>
      </c>
      <c r="K92" s="115">
        <v>10</v>
      </c>
      <c r="L92" s="97">
        <v>3.03</v>
      </c>
      <c r="M92" s="101">
        <v>11</v>
      </c>
      <c r="N92" s="97">
        <v>6.4</v>
      </c>
      <c r="O92" s="101">
        <v>12</v>
      </c>
      <c r="P92" s="97">
        <v>1.54</v>
      </c>
      <c r="Q92" s="97">
        <v>9</v>
      </c>
      <c r="R92" s="101">
        <v>10</v>
      </c>
      <c r="S92" s="97">
        <v>3</v>
      </c>
      <c r="T92" s="101">
        <v>12</v>
      </c>
      <c r="U92" s="97">
        <f>T92+R92+O92+M92</f>
        <v>45</v>
      </c>
      <c r="V92" s="97">
        <f>U92*2</f>
        <v>90</v>
      </c>
      <c r="W92" s="101">
        <v>12</v>
      </c>
      <c r="X92" s="97">
        <v>2</v>
      </c>
      <c r="Y92" s="97">
        <v>1</v>
      </c>
      <c r="Z92" s="110">
        <v>14</v>
      </c>
      <c r="AA92" s="97">
        <v>10</v>
      </c>
      <c r="AB92" s="97">
        <v>15</v>
      </c>
      <c r="AC92" s="97">
        <v>25</v>
      </c>
      <c r="AD92" s="110">
        <v>40</v>
      </c>
      <c r="AE92" s="97">
        <f>AD92+Z92</f>
        <v>54</v>
      </c>
      <c r="AF92" s="97">
        <f>AE92*0.5</f>
        <v>27</v>
      </c>
      <c r="AG92" s="110">
        <v>13</v>
      </c>
      <c r="AH92" s="97">
        <v>1.05</v>
      </c>
      <c r="AI92" s="97"/>
      <c r="AJ92" s="116">
        <v>8</v>
      </c>
      <c r="AK92" s="97">
        <f>AJ92+AG92+W92+K92+I92</f>
        <v>57</v>
      </c>
      <c r="AL92" s="152">
        <v>12</v>
      </c>
    </row>
    <row r="93" spans="1:38" x14ac:dyDescent="0.3">
      <c r="A93" s="97">
        <v>87</v>
      </c>
      <c r="B93" s="97">
        <v>114</v>
      </c>
      <c r="C93" s="5" t="s">
        <v>95</v>
      </c>
      <c r="D93" s="5" t="s">
        <v>124</v>
      </c>
      <c r="E93" s="98" t="s">
        <v>38</v>
      </c>
      <c r="F93" s="97" t="s">
        <v>129</v>
      </c>
      <c r="G93" s="97">
        <v>1.19</v>
      </c>
      <c r="H93" s="97"/>
      <c r="I93" s="120">
        <v>9</v>
      </c>
      <c r="J93" s="97">
        <v>1.5</v>
      </c>
      <c r="K93" s="139">
        <v>12</v>
      </c>
      <c r="L93" s="97">
        <v>4.5199999999999996</v>
      </c>
      <c r="M93" s="101">
        <v>14</v>
      </c>
      <c r="N93" s="97">
        <v>0</v>
      </c>
      <c r="O93" s="101">
        <v>11</v>
      </c>
      <c r="P93" s="97">
        <v>1.22</v>
      </c>
      <c r="Q93" s="97">
        <v>5</v>
      </c>
      <c r="R93" s="101">
        <v>10</v>
      </c>
      <c r="S93" s="97">
        <v>2.0499999999999998</v>
      </c>
      <c r="T93" s="101">
        <v>13</v>
      </c>
      <c r="U93" s="97">
        <f>M93+T93+R93+O93</f>
        <v>48</v>
      </c>
      <c r="V93" s="97">
        <f>U93*2</f>
        <v>96</v>
      </c>
      <c r="W93" s="101">
        <v>14</v>
      </c>
      <c r="X93" s="97">
        <v>2</v>
      </c>
      <c r="Y93" s="97">
        <v>2</v>
      </c>
      <c r="Z93" s="134">
        <v>9</v>
      </c>
      <c r="AA93" s="97">
        <v>1</v>
      </c>
      <c r="AB93" s="97">
        <v>1</v>
      </c>
      <c r="AC93" s="97">
        <v>2</v>
      </c>
      <c r="AD93" s="134">
        <v>1</v>
      </c>
      <c r="AE93" s="97">
        <f>AD93+Z93</f>
        <v>10</v>
      </c>
      <c r="AF93" s="97">
        <f>AE93*0.5</f>
        <v>5</v>
      </c>
      <c r="AG93" s="134">
        <v>5</v>
      </c>
      <c r="AH93" s="97">
        <v>0.44</v>
      </c>
      <c r="AI93" s="97">
        <v>2</v>
      </c>
      <c r="AJ93" s="116">
        <v>12</v>
      </c>
      <c r="AK93" s="97">
        <f>AJ93+AG93+W93+K93+I93</f>
        <v>52</v>
      </c>
      <c r="AL93" s="152">
        <v>12</v>
      </c>
    </row>
    <row r="94" spans="1:38" x14ac:dyDescent="0.3">
      <c r="A94" s="97">
        <v>73</v>
      </c>
      <c r="B94" s="97">
        <v>128</v>
      </c>
      <c r="C94" s="5" t="s">
        <v>82</v>
      </c>
      <c r="D94" s="5" t="s">
        <v>121</v>
      </c>
      <c r="E94" s="98" t="s">
        <v>38</v>
      </c>
      <c r="F94" s="97" t="s">
        <v>129</v>
      </c>
      <c r="G94" s="97">
        <v>2.06</v>
      </c>
      <c r="H94" s="97">
        <v>2</v>
      </c>
      <c r="I94" s="120">
        <v>13</v>
      </c>
      <c r="J94" s="97">
        <v>1</v>
      </c>
      <c r="K94" s="139">
        <v>14</v>
      </c>
      <c r="L94" s="97">
        <v>3.25</v>
      </c>
      <c r="M94" s="101">
        <v>7</v>
      </c>
      <c r="N94" s="97">
        <v>4.38</v>
      </c>
      <c r="O94" s="101">
        <v>9</v>
      </c>
      <c r="P94" s="97">
        <v>1.08</v>
      </c>
      <c r="Q94" s="97">
        <v>9</v>
      </c>
      <c r="R94" s="101">
        <v>5</v>
      </c>
      <c r="S94" s="97">
        <v>2.16</v>
      </c>
      <c r="T94" s="101">
        <v>14</v>
      </c>
      <c r="U94" s="97">
        <f>M94+T94+R94+O94</f>
        <v>35</v>
      </c>
      <c r="V94" s="97">
        <f>U94*2</f>
        <v>70</v>
      </c>
      <c r="W94" s="101">
        <v>8</v>
      </c>
      <c r="X94" s="97">
        <v>2</v>
      </c>
      <c r="Y94" s="97">
        <v>2</v>
      </c>
      <c r="Z94" s="134">
        <v>9</v>
      </c>
      <c r="AA94" s="97">
        <v>11</v>
      </c>
      <c r="AB94" s="97">
        <v>13</v>
      </c>
      <c r="AC94" s="97">
        <v>24</v>
      </c>
      <c r="AD94" s="134">
        <v>14</v>
      </c>
      <c r="AE94" s="97">
        <f>AD94+Z94</f>
        <v>23</v>
      </c>
      <c r="AF94" s="97">
        <f>AE94*0.5</f>
        <v>11.5</v>
      </c>
      <c r="AG94" s="134">
        <v>12</v>
      </c>
      <c r="AH94" s="97">
        <v>1.42</v>
      </c>
      <c r="AI94" s="97"/>
      <c r="AJ94" s="116">
        <v>8</v>
      </c>
      <c r="AK94" s="97">
        <f>AJ94+AG94+W94+K94+I94</f>
        <v>55</v>
      </c>
      <c r="AL94" s="152">
        <v>13</v>
      </c>
    </row>
    <row r="95" spans="1:38" ht="14.4" customHeight="1" x14ac:dyDescent="0.3">
      <c r="A95" s="97">
        <v>105</v>
      </c>
      <c r="B95" s="97">
        <v>96</v>
      </c>
      <c r="C95" s="5" t="s">
        <v>109</v>
      </c>
      <c r="D95" s="5" t="s">
        <v>123</v>
      </c>
      <c r="E95" s="98" t="s">
        <v>47</v>
      </c>
      <c r="F95" s="97" t="s">
        <v>129</v>
      </c>
      <c r="G95" s="97">
        <v>1.23</v>
      </c>
      <c r="H95" s="97"/>
      <c r="I95" s="120">
        <v>5</v>
      </c>
      <c r="J95" s="97">
        <v>1</v>
      </c>
      <c r="K95" s="115">
        <v>10</v>
      </c>
      <c r="L95" s="97">
        <v>4.42</v>
      </c>
      <c r="M95" s="124">
        <v>5</v>
      </c>
      <c r="N95" s="97">
        <v>5.01</v>
      </c>
      <c r="O95" s="166">
        <v>9</v>
      </c>
      <c r="P95" s="103">
        <v>1.5</v>
      </c>
      <c r="Q95" s="103">
        <v>3</v>
      </c>
      <c r="R95" s="166">
        <v>10</v>
      </c>
      <c r="S95" s="103">
        <v>3.12</v>
      </c>
      <c r="T95" s="166">
        <v>8</v>
      </c>
      <c r="U95" s="103">
        <f>M95+O95+R95+T95</f>
        <v>32</v>
      </c>
      <c r="V95" s="103">
        <f>U95*2</f>
        <v>64</v>
      </c>
      <c r="W95" s="166">
        <v>9</v>
      </c>
      <c r="X95" s="103">
        <v>2</v>
      </c>
      <c r="Y95" s="103">
        <v>1</v>
      </c>
      <c r="Z95" s="105">
        <v>8</v>
      </c>
      <c r="AA95" s="103">
        <v>7</v>
      </c>
      <c r="AB95" s="103">
        <v>5</v>
      </c>
      <c r="AC95" s="103">
        <v>13</v>
      </c>
      <c r="AD95" s="105">
        <v>6</v>
      </c>
      <c r="AE95" s="103">
        <f>AD95+Z95</f>
        <v>14</v>
      </c>
      <c r="AF95" s="103">
        <f>AE95*0.5</f>
        <v>7</v>
      </c>
      <c r="AG95" s="105">
        <v>7</v>
      </c>
      <c r="AH95" s="103">
        <v>2.13</v>
      </c>
      <c r="AI95" s="103"/>
      <c r="AJ95" s="167">
        <v>8</v>
      </c>
      <c r="AK95" s="103">
        <f>AJ95+AG95+W95+K95+I95</f>
        <v>39</v>
      </c>
      <c r="AL95" s="157">
        <v>9</v>
      </c>
    </row>
    <row r="96" spans="1:38" ht="14.4" customHeight="1" x14ac:dyDescent="0.3">
      <c r="A96" s="97">
        <v>67</v>
      </c>
      <c r="B96" s="97">
        <v>134</v>
      </c>
      <c r="C96" s="5" t="s">
        <v>77</v>
      </c>
      <c r="D96" s="5" t="s">
        <v>121</v>
      </c>
      <c r="E96" s="98" t="s">
        <v>47</v>
      </c>
      <c r="F96" s="97" t="s">
        <v>129</v>
      </c>
      <c r="G96" s="97">
        <v>1.3</v>
      </c>
      <c r="H96" s="97">
        <v>2</v>
      </c>
      <c r="I96" s="120">
        <v>10</v>
      </c>
      <c r="J96" s="97">
        <v>2</v>
      </c>
      <c r="K96" s="115">
        <v>9</v>
      </c>
      <c r="L96" s="97">
        <v>6.38</v>
      </c>
      <c r="M96" s="124">
        <v>9</v>
      </c>
      <c r="N96" s="97">
        <v>0</v>
      </c>
      <c r="O96" s="124">
        <v>10</v>
      </c>
      <c r="P96" s="97">
        <v>1.1100000000000001</v>
      </c>
      <c r="Q96" s="97">
        <v>9</v>
      </c>
      <c r="R96" s="124">
        <v>5</v>
      </c>
      <c r="S96" s="97">
        <v>3.42</v>
      </c>
      <c r="T96" s="124">
        <v>11</v>
      </c>
      <c r="U96" s="97">
        <f>M96+O96+R96+T96</f>
        <v>35</v>
      </c>
      <c r="V96" s="97">
        <f>U96*2</f>
        <v>70</v>
      </c>
      <c r="W96" s="124">
        <v>11</v>
      </c>
      <c r="X96" s="97">
        <v>1.45</v>
      </c>
      <c r="Y96" s="97">
        <v>1</v>
      </c>
      <c r="Z96" s="110">
        <v>7</v>
      </c>
      <c r="AA96" s="97">
        <v>9</v>
      </c>
      <c r="AB96" s="97">
        <v>8</v>
      </c>
      <c r="AC96" s="97">
        <v>17</v>
      </c>
      <c r="AD96" s="110">
        <v>9</v>
      </c>
      <c r="AE96" s="97">
        <f>AD96+Z96</f>
        <v>16</v>
      </c>
      <c r="AF96" s="97">
        <f>AE96*0.5</f>
        <v>8</v>
      </c>
      <c r="AG96" s="110">
        <v>9</v>
      </c>
      <c r="AH96" s="97">
        <v>3.23</v>
      </c>
      <c r="AI96" s="97"/>
      <c r="AJ96" s="125">
        <v>9</v>
      </c>
      <c r="AK96" s="97">
        <f>AJ96+AG96+W96+K96+I96</f>
        <v>48</v>
      </c>
      <c r="AL96" s="152">
        <v>10</v>
      </c>
    </row>
    <row r="97" spans="1:38" ht="14.4" customHeight="1" x14ac:dyDescent="0.3">
      <c r="A97" s="97">
        <v>63</v>
      </c>
      <c r="B97" s="97">
        <v>138</v>
      </c>
      <c r="C97" s="5" t="s">
        <v>73</v>
      </c>
      <c r="D97" s="5" t="s">
        <v>121</v>
      </c>
      <c r="E97" s="98" t="s">
        <v>47</v>
      </c>
      <c r="F97" s="97" t="s">
        <v>129</v>
      </c>
      <c r="G97" s="97">
        <v>1.5</v>
      </c>
      <c r="H97" s="97">
        <v>2</v>
      </c>
      <c r="I97" s="120">
        <v>11</v>
      </c>
      <c r="J97" s="97">
        <v>3</v>
      </c>
      <c r="K97" s="115">
        <v>8</v>
      </c>
      <c r="L97" s="97">
        <v>10.5</v>
      </c>
      <c r="M97" s="124">
        <v>11</v>
      </c>
      <c r="N97" s="97">
        <v>3.03</v>
      </c>
      <c r="O97" s="124">
        <v>7</v>
      </c>
      <c r="P97" s="97">
        <v>0.53</v>
      </c>
      <c r="Q97" s="97">
        <v>5</v>
      </c>
      <c r="R97" s="124">
        <v>8</v>
      </c>
      <c r="S97" s="97">
        <v>2.2000000000000002</v>
      </c>
      <c r="T97" s="124">
        <v>3</v>
      </c>
      <c r="U97" s="97">
        <f>M97+O97+R97+T97</f>
        <v>29</v>
      </c>
      <c r="V97" s="97">
        <f>U97*2</f>
        <v>58</v>
      </c>
      <c r="W97" s="124">
        <v>8</v>
      </c>
      <c r="X97" s="97">
        <v>2</v>
      </c>
      <c r="Y97" s="97">
        <v>0</v>
      </c>
      <c r="Z97" s="110">
        <v>11</v>
      </c>
      <c r="AA97" s="97">
        <v>9</v>
      </c>
      <c r="AB97" s="97">
        <v>9</v>
      </c>
      <c r="AC97" s="97">
        <v>18</v>
      </c>
      <c r="AD97" s="110">
        <v>10</v>
      </c>
      <c r="AE97" s="97">
        <f>AD97+Z97</f>
        <v>21</v>
      </c>
      <c r="AF97" s="97">
        <f>AE97*0.5</f>
        <v>10.5</v>
      </c>
      <c r="AG97" s="110">
        <v>11</v>
      </c>
      <c r="AH97" s="97">
        <v>1.1499999999999999</v>
      </c>
      <c r="AI97" s="97">
        <v>5</v>
      </c>
      <c r="AJ97" s="125">
        <v>11</v>
      </c>
      <c r="AK97" s="97">
        <f>AJ97+AG97+W97+K97+I97</f>
        <v>49</v>
      </c>
      <c r="AL97" s="152">
        <v>11</v>
      </c>
    </row>
    <row r="98" spans="1:38" x14ac:dyDescent="0.3">
      <c r="A98" s="97">
        <v>2</v>
      </c>
      <c r="B98" s="97">
        <v>199</v>
      </c>
      <c r="C98" s="7" t="s">
        <v>31</v>
      </c>
      <c r="D98" s="7" t="s">
        <v>117</v>
      </c>
      <c r="E98" s="98" t="s">
        <v>41</v>
      </c>
      <c r="F98" s="97" t="s">
        <v>129</v>
      </c>
      <c r="G98" s="97">
        <v>1.1000000000000001</v>
      </c>
      <c r="H98" s="97"/>
      <c r="I98" s="99">
        <v>7</v>
      </c>
      <c r="J98" s="97">
        <v>1</v>
      </c>
      <c r="K98" s="100">
        <v>12</v>
      </c>
      <c r="L98" s="97" t="s">
        <v>155</v>
      </c>
      <c r="M98" s="101">
        <v>3</v>
      </c>
      <c r="N98" s="97">
        <v>3.11</v>
      </c>
      <c r="O98" s="101">
        <v>9</v>
      </c>
      <c r="P98" s="97">
        <v>2.58</v>
      </c>
      <c r="Q98" s="97">
        <v>10</v>
      </c>
      <c r="R98" s="101">
        <v>7</v>
      </c>
      <c r="S98" s="97">
        <v>1.4</v>
      </c>
      <c r="T98" s="101">
        <v>3</v>
      </c>
      <c r="U98" s="97">
        <f>M98+O98+R98+T98</f>
        <v>22</v>
      </c>
      <c r="V98" s="97">
        <f>U98*2</f>
        <v>44</v>
      </c>
      <c r="W98" s="109">
        <v>3</v>
      </c>
      <c r="X98" s="97">
        <v>2</v>
      </c>
      <c r="Y98" s="97">
        <v>0</v>
      </c>
      <c r="Z98" s="110">
        <v>15</v>
      </c>
      <c r="AA98" s="97">
        <v>1</v>
      </c>
      <c r="AB98" s="97">
        <v>8</v>
      </c>
      <c r="AC98" s="103">
        <f>AA98+AB98</f>
        <v>9</v>
      </c>
      <c r="AD98" s="150">
        <v>5</v>
      </c>
      <c r="AE98" s="118">
        <f>Z98+AD98</f>
        <v>20</v>
      </c>
      <c r="AF98" s="118">
        <f>AE98*0.5</f>
        <v>10</v>
      </c>
      <c r="AG98" s="151">
        <v>12</v>
      </c>
      <c r="AH98" s="118">
        <v>0.53</v>
      </c>
      <c r="AI98" s="118">
        <v>4</v>
      </c>
      <c r="AJ98" s="119">
        <v>11</v>
      </c>
      <c r="AK98" s="118">
        <f>AJ98+AG98+W98+K98+I98</f>
        <v>45</v>
      </c>
      <c r="AL98" s="165">
        <v>11</v>
      </c>
    </row>
    <row r="99" spans="1:38" x14ac:dyDescent="0.3">
      <c r="A99" s="97">
        <v>3</v>
      </c>
      <c r="B99" s="97">
        <v>198</v>
      </c>
      <c r="C99" s="7" t="s">
        <v>32</v>
      </c>
      <c r="D99" s="7" t="s">
        <v>117</v>
      </c>
      <c r="E99" s="98" t="s">
        <v>41</v>
      </c>
      <c r="F99" s="97" t="s">
        <v>130</v>
      </c>
      <c r="G99" s="97">
        <v>1.1000000000000001</v>
      </c>
      <c r="H99" s="97"/>
      <c r="I99" s="99">
        <v>4</v>
      </c>
      <c r="J99" s="97">
        <v>32</v>
      </c>
      <c r="K99" s="115">
        <v>4</v>
      </c>
      <c r="L99" s="97" t="s">
        <v>152</v>
      </c>
      <c r="M99" s="101">
        <v>8</v>
      </c>
      <c r="N99" s="97">
        <v>5.03</v>
      </c>
      <c r="O99" s="101">
        <v>8</v>
      </c>
      <c r="P99" s="97">
        <v>2.5</v>
      </c>
      <c r="Q99" s="97">
        <v>7</v>
      </c>
      <c r="R99" s="101">
        <v>6</v>
      </c>
      <c r="S99" s="97">
        <v>1.24</v>
      </c>
      <c r="T99" s="101">
        <v>6</v>
      </c>
      <c r="U99" s="97">
        <f>M99+O99+R99+T99</f>
        <v>28</v>
      </c>
      <c r="V99" s="97">
        <f>U99*2</f>
        <v>56</v>
      </c>
      <c r="W99" s="101">
        <v>8</v>
      </c>
      <c r="X99" s="97">
        <v>1.58</v>
      </c>
      <c r="Y99" s="97">
        <v>1</v>
      </c>
      <c r="Z99" s="110">
        <v>6</v>
      </c>
      <c r="AA99" s="97">
        <v>1</v>
      </c>
      <c r="AB99" s="97">
        <v>3</v>
      </c>
      <c r="AC99" s="97">
        <f>AA99+AB99</f>
        <v>4</v>
      </c>
      <c r="AD99" s="110">
        <v>2</v>
      </c>
      <c r="AE99" s="97">
        <f>AD99+Z99</f>
        <v>8</v>
      </c>
      <c r="AF99" s="97">
        <f>AE99*0.5</f>
        <v>4</v>
      </c>
      <c r="AG99" s="97">
        <v>4</v>
      </c>
      <c r="AH99" s="97">
        <v>0.51</v>
      </c>
      <c r="AI99" s="97">
        <v>4</v>
      </c>
      <c r="AJ99" s="116">
        <v>8</v>
      </c>
      <c r="AK99" s="97">
        <f>AJ99+AG99+W99+I99+K99</f>
        <v>28</v>
      </c>
      <c r="AL99" s="152">
        <v>6</v>
      </c>
    </row>
    <row r="100" spans="1:38" x14ac:dyDescent="0.3">
      <c r="A100" s="97">
        <v>120</v>
      </c>
      <c r="B100" s="97">
        <v>81</v>
      </c>
      <c r="C100" s="7" t="s">
        <v>125</v>
      </c>
      <c r="D100" s="7" t="s">
        <v>117</v>
      </c>
      <c r="E100" s="98" t="s">
        <v>41</v>
      </c>
      <c r="F100" s="97" t="s">
        <v>129</v>
      </c>
      <c r="G100" s="97">
        <v>1.1000000000000001</v>
      </c>
      <c r="H100" s="97"/>
      <c r="I100" s="99">
        <v>7</v>
      </c>
      <c r="J100" s="97">
        <v>1</v>
      </c>
      <c r="K100" s="100">
        <v>12</v>
      </c>
      <c r="L100" s="97" t="s">
        <v>156</v>
      </c>
      <c r="M100" s="101">
        <v>10</v>
      </c>
      <c r="N100" s="97">
        <v>3.23</v>
      </c>
      <c r="O100" s="101">
        <v>10</v>
      </c>
      <c r="P100" s="97">
        <v>1.59</v>
      </c>
      <c r="Q100" s="97">
        <v>9</v>
      </c>
      <c r="R100" s="101">
        <v>10</v>
      </c>
      <c r="S100" s="97">
        <v>2.1</v>
      </c>
      <c r="T100" s="101">
        <v>9</v>
      </c>
      <c r="U100" s="97">
        <f>M100+O100+R100+T100</f>
        <v>39</v>
      </c>
      <c r="V100" s="97">
        <f>U100*2</f>
        <v>78</v>
      </c>
      <c r="W100" s="109">
        <v>12</v>
      </c>
      <c r="X100" s="97">
        <v>2</v>
      </c>
      <c r="Y100" s="97">
        <v>3</v>
      </c>
      <c r="Z100" s="110">
        <v>10</v>
      </c>
      <c r="AA100" s="97">
        <v>10</v>
      </c>
      <c r="AB100" s="97">
        <v>1</v>
      </c>
      <c r="AC100" s="97">
        <f>AA100+AB100</f>
        <v>11</v>
      </c>
      <c r="AD100" s="150">
        <v>7</v>
      </c>
      <c r="AE100" s="118">
        <f>Z100+AD100</f>
        <v>17</v>
      </c>
      <c r="AF100" s="118">
        <f>AE100*0.5</f>
        <v>8.5</v>
      </c>
      <c r="AG100" s="151">
        <v>9</v>
      </c>
      <c r="AH100" s="118">
        <v>1.59</v>
      </c>
      <c r="AI100" s="118">
        <v>5</v>
      </c>
      <c r="AJ100" s="119">
        <v>14</v>
      </c>
      <c r="AK100" s="118">
        <f>AJ100+AG100+W100+K100+I100</f>
        <v>54</v>
      </c>
      <c r="AL100" s="165">
        <v>12</v>
      </c>
    </row>
    <row r="101" spans="1:38" x14ac:dyDescent="0.3">
      <c r="A101" s="97">
        <v>48</v>
      </c>
      <c r="B101" s="97">
        <v>153</v>
      </c>
      <c r="C101" s="7" t="s">
        <v>58</v>
      </c>
      <c r="D101" s="7" t="s">
        <v>120</v>
      </c>
      <c r="E101" s="98" t="s">
        <v>41</v>
      </c>
      <c r="F101" s="97" t="s">
        <v>130</v>
      </c>
      <c r="G101" s="97">
        <v>1.43</v>
      </c>
      <c r="H101" s="97">
        <v>1</v>
      </c>
      <c r="I101" s="99">
        <v>7</v>
      </c>
      <c r="J101" s="97">
        <v>32</v>
      </c>
      <c r="K101" s="115">
        <v>5</v>
      </c>
      <c r="L101" s="97" t="s">
        <v>161</v>
      </c>
      <c r="M101" s="101">
        <v>3</v>
      </c>
      <c r="N101" s="97">
        <v>4.1500000000000004</v>
      </c>
      <c r="O101" s="101">
        <v>7</v>
      </c>
      <c r="P101" s="97">
        <v>2.36</v>
      </c>
      <c r="Q101" s="97">
        <v>5</v>
      </c>
      <c r="R101" s="101">
        <v>7</v>
      </c>
      <c r="S101" s="97">
        <v>1.1000000000000001</v>
      </c>
      <c r="T101" s="101">
        <v>3</v>
      </c>
      <c r="U101" s="97">
        <f>M101+O101+R101+T101</f>
        <v>20</v>
      </c>
      <c r="V101" s="97">
        <f>U101*2</f>
        <v>40</v>
      </c>
      <c r="W101" s="101">
        <v>5</v>
      </c>
      <c r="X101" s="97">
        <v>1.08</v>
      </c>
      <c r="Y101" s="97">
        <v>3</v>
      </c>
      <c r="Z101" s="110">
        <v>5</v>
      </c>
      <c r="AA101" s="97">
        <v>6</v>
      </c>
      <c r="AB101" s="97">
        <v>7</v>
      </c>
      <c r="AC101" s="97">
        <f>AA101+AB101</f>
        <v>13</v>
      </c>
      <c r="AD101" s="110">
        <v>8</v>
      </c>
      <c r="AE101" s="97">
        <f>AD101+Z101</f>
        <v>13</v>
      </c>
      <c r="AF101" s="97">
        <f>AE101*0.5</f>
        <v>6.5</v>
      </c>
      <c r="AG101" s="97">
        <v>7</v>
      </c>
      <c r="AH101" s="97">
        <v>3.15</v>
      </c>
      <c r="AI101" s="97">
        <v>4</v>
      </c>
      <c r="AJ101" s="116">
        <v>9</v>
      </c>
      <c r="AK101" s="97">
        <f>AJ101+AG101+W101+I101+K101</f>
        <v>33</v>
      </c>
      <c r="AL101" s="152">
        <v>7</v>
      </c>
    </row>
    <row r="102" spans="1:38" x14ac:dyDescent="0.3">
      <c r="A102" s="97">
        <v>61</v>
      </c>
      <c r="B102" s="97">
        <v>140</v>
      </c>
      <c r="C102" s="5" t="s">
        <v>71</v>
      </c>
      <c r="D102" s="5" t="s">
        <v>121</v>
      </c>
      <c r="E102" s="98" t="s">
        <v>41</v>
      </c>
      <c r="F102" s="97" t="s">
        <v>130</v>
      </c>
      <c r="G102" s="97">
        <v>2.25</v>
      </c>
      <c r="H102" s="97">
        <v>1</v>
      </c>
      <c r="I102" s="99">
        <v>8</v>
      </c>
      <c r="J102" s="97">
        <v>23</v>
      </c>
      <c r="K102" s="115">
        <v>8</v>
      </c>
      <c r="L102" s="97" t="s">
        <v>185</v>
      </c>
      <c r="M102" s="101">
        <v>5</v>
      </c>
      <c r="N102" s="97">
        <v>3.42</v>
      </c>
      <c r="O102" s="101">
        <v>6</v>
      </c>
      <c r="P102" s="97">
        <v>0.55000000000000004</v>
      </c>
      <c r="Q102" s="97">
        <v>4</v>
      </c>
      <c r="R102" s="101">
        <v>8</v>
      </c>
      <c r="S102" s="97">
        <v>1.1499999999999999</v>
      </c>
      <c r="T102" s="101">
        <v>5</v>
      </c>
      <c r="U102" s="97">
        <f>M102+O102+R102+T102</f>
        <v>24</v>
      </c>
      <c r="V102" s="97">
        <f>U102*2</f>
        <v>48</v>
      </c>
      <c r="W102" s="101">
        <v>7</v>
      </c>
      <c r="X102" s="97">
        <v>2</v>
      </c>
      <c r="Y102" s="97">
        <v>1</v>
      </c>
      <c r="Z102" s="110">
        <v>7</v>
      </c>
      <c r="AA102" s="97">
        <v>1</v>
      </c>
      <c r="AB102" s="97">
        <v>7</v>
      </c>
      <c r="AC102" s="97">
        <f>AA102+AB102</f>
        <v>8</v>
      </c>
      <c r="AD102" s="110">
        <v>5</v>
      </c>
      <c r="AE102" s="97">
        <f>AD102+Z102</f>
        <v>12</v>
      </c>
      <c r="AF102" s="97">
        <f>AE102*0.5</f>
        <v>6</v>
      </c>
      <c r="AG102" s="97">
        <v>6</v>
      </c>
      <c r="AH102" s="97">
        <v>3</v>
      </c>
      <c r="AI102" s="97">
        <v>2</v>
      </c>
      <c r="AJ102" s="116">
        <v>7</v>
      </c>
      <c r="AK102" s="97">
        <f>AJ102+AG102+W102+I102+K102</f>
        <v>36</v>
      </c>
      <c r="AL102" s="152">
        <v>8</v>
      </c>
    </row>
    <row r="103" spans="1:38" x14ac:dyDescent="0.3">
      <c r="A103" s="97">
        <v>123</v>
      </c>
      <c r="B103" s="97">
        <v>78</v>
      </c>
      <c r="C103" s="7" t="s">
        <v>126</v>
      </c>
      <c r="D103" s="7" t="s">
        <v>117</v>
      </c>
      <c r="E103" s="98" t="s">
        <v>41</v>
      </c>
      <c r="F103" s="97" t="s">
        <v>129</v>
      </c>
      <c r="G103" s="97">
        <v>1.05</v>
      </c>
      <c r="H103" s="97"/>
      <c r="I103" s="99">
        <v>5</v>
      </c>
      <c r="J103" s="97">
        <v>2</v>
      </c>
      <c r="K103" s="100">
        <v>10</v>
      </c>
      <c r="L103" s="97" t="s">
        <v>154</v>
      </c>
      <c r="M103" s="101">
        <v>11</v>
      </c>
      <c r="N103" s="97">
        <v>5.25</v>
      </c>
      <c r="O103" s="101">
        <v>15</v>
      </c>
      <c r="P103" s="97">
        <v>2.2799999999999998</v>
      </c>
      <c r="Q103" s="97">
        <v>9</v>
      </c>
      <c r="R103" s="101">
        <v>12</v>
      </c>
      <c r="S103" s="97">
        <v>2.2000000000000002</v>
      </c>
      <c r="T103" s="101">
        <v>12</v>
      </c>
      <c r="U103" s="97">
        <f>M103+O103+R103+T103</f>
        <v>50</v>
      </c>
      <c r="V103" s="97">
        <f>U103*2</f>
        <v>100</v>
      </c>
      <c r="W103" s="109">
        <v>14</v>
      </c>
      <c r="X103" s="97">
        <v>1.06</v>
      </c>
      <c r="Y103" s="97">
        <v>1</v>
      </c>
      <c r="Z103" s="110">
        <v>12</v>
      </c>
      <c r="AA103" s="97">
        <v>14</v>
      </c>
      <c r="AB103" s="97">
        <v>13</v>
      </c>
      <c r="AC103" s="97">
        <f>AA103+AB103</f>
        <v>27</v>
      </c>
      <c r="AD103" s="105">
        <v>13</v>
      </c>
      <c r="AE103" s="103">
        <f>Z103+AD103</f>
        <v>25</v>
      </c>
      <c r="AF103" s="103">
        <f>AE103*0.5</f>
        <v>12.5</v>
      </c>
      <c r="AG103" s="151">
        <v>14</v>
      </c>
      <c r="AH103" s="118">
        <v>1.32</v>
      </c>
      <c r="AI103" s="118">
        <v>4</v>
      </c>
      <c r="AJ103" s="119">
        <v>12</v>
      </c>
      <c r="AK103" s="118">
        <f>AJ103+AG103+W103+K103+I103</f>
        <v>55</v>
      </c>
      <c r="AL103" s="165">
        <v>13</v>
      </c>
    </row>
    <row r="104" spans="1:38" x14ac:dyDescent="0.3">
      <c r="A104" s="97">
        <v>101</v>
      </c>
      <c r="B104" s="97">
        <v>100</v>
      </c>
      <c r="C104" s="5" t="s">
        <v>106</v>
      </c>
      <c r="D104" s="5" t="s">
        <v>123</v>
      </c>
      <c r="E104" s="98" t="s">
        <v>50</v>
      </c>
      <c r="F104" s="97" t="s">
        <v>130</v>
      </c>
      <c r="G104" s="97">
        <v>1.22</v>
      </c>
      <c r="H104" s="97">
        <v>2</v>
      </c>
      <c r="I104" s="120">
        <v>12</v>
      </c>
      <c r="J104" s="97">
        <v>40</v>
      </c>
      <c r="K104" s="115">
        <v>13</v>
      </c>
      <c r="L104" s="97">
        <v>2.38</v>
      </c>
      <c r="M104" s="101">
        <v>7</v>
      </c>
      <c r="N104" s="97">
        <v>4.09</v>
      </c>
      <c r="O104" s="101">
        <v>10</v>
      </c>
      <c r="P104" s="97">
        <v>1.59</v>
      </c>
      <c r="Q104" s="97">
        <v>9</v>
      </c>
      <c r="R104" s="101">
        <v>11</v>
      </c>
      <c r="S104" s="97">
        <v>1.58</v>
      </c>
      <c r="T104" s="101">
        <v>7</v>
      </c>
      <c r="U104" s="97">
        <f>T104+R104+O104+M104</f>
        <v>35</v>
      </c>
      <c r="V104" s="97">
        <f>U104*2</f>
        <v>70</v>
      </c>
      <c r="W104" s="101">
        <v>10</v>
      </c>
      <c r="X104" s="97">
        <v>2</v>
      </c>
      <c r="Y104" s="97">
        <v>4</v>
      </c>
      <c r="Z104" s="110">
        <v>11</v>
      </c>
      <c r="AA104" s="97">
        <v>1</v>
      </c>
      <c r="AB104" s="97">
        <v>8</v>
      </c>
      <c r="AC104" s="97">
        <v>9</v>
      </c>
      <c r="AD104" s="110">
        <v>17</v>
      </c>
      <c r="AE104" s="97">
        <f>AD104+Z104</f>
        <v>28</v>
      </c>
      <c r="AF104" s="97">
        <f>AE104*0.5</f>
        <v>14</v>
      </c>
      <c r="AG104" s="110">
        <v>9</v>
      </c>
      <c r="AH104" s="97">
        <v>1.1399999999999999</v>
      </c>
      <c r="AI104" s="97"/>
      <c r="AJ104" s="116">
        <v>13</v>
      </c>
      <c r="AK104" s="97">
        <f>AJ104+AG104+W104+K104+I104</f>
        <v>57</v>
      </c>
      <c r="AL104" s="152">
        <v>12</v>
      </c>
    </row>
    <row r="105" spans="1:38" x14ac:dyDescent="0.3">
      <c r="A105" s="97">
        <v>25</v>
      </c>
      <c r="B105" s="97">
        <v>176</v>
      </c>
      <c r="C105" s="5" t="s">
        <v>48</v>
      </c>
      <c r="D105" s="97" t="s">
        <v>118</v>
      </c>
      <c r="E105" s="98" t="s">
        <v>50</v>
      </c>
      <c r="F105" s="97" t="s">
        <v>129</v>
      </c>
      <c r="G105" s="97">
        <v>0.52</v>
      </c>
      <c r="H105" s="97"/>
      <c r="I105" s="120">
        <v>11</v>
      </c>
      <c r="J105" s="97">
        <v>2.5</v>
      </c>
      <c r="K105" s="115">
        <v>10</v>
      </c>
      <c r="L105" s="97">
        <v>3.05</v>
      </c>
      <c r="M105" s="128">
        <v>7</v>
      </c>
      <c r="N105" s="97">
        <v>2.4700000000000002</v>
      </c>
      <c r="O105" s="128">
        <v>11</v>
      </c>
      <c r="P105" s="97">
        <v>1.51</v>
      </c>
      <c r="Q105" s="97">
        <v>7</v>
      </c>
      <c r="R105" s="128">
        <v>17</v>
      </c>
      <c r="S105" s="97">
        <v>2.0699999999999998</v>
      </c>
      <c r="T105" s="128">
        <v>11</v>
      </c>
      <c r="U105" s="97">
        <f>M105+O105+R105+T105</f>
        <v>46</v>
      </c>
      <c r="V105" s="97">
        <f>U105*2</f>
        <v>92</v>
      </c>
      <c r="W105" s="128">
        <v>12</v>
      </c>
      <c r="X105" s="97">
        <v>2</v>
      </c>
      <c r="Y105" s="97">
        <v>2</v>
      </c>
      <c r="Z105" s="110">
        <v>14</v>
      </c>
      <c r="AA105" s="97">
        <v>18</v>
      </c>
      <c r="AB105" s="97">
        <v>18</v>
      </c>
      <c r="AC105" s="97">
        <v>36</v>
      </c>
      <c r="AD105" s="110">
        <v>18</v>
      </c>
      <c r="AE105" s="97">
        <f>AD105+Z105</f>
        <v>32</v>
      </c>
      <c r="AF105" s="97">
        <f>AE105/2</f>
        <v>16</v>
      </c>
      <c r="AG105" s="110">
        <v>18</v>
      </c>
      <c r="AH105" s="97">
        <v>1.28</v>
      </c>
      <c r="AI105" s="97">
        <v>2</v>
      </c>
      <c r="AJ105" s="129">
        <v>18</v>
      </c>
      <c r="AK105" s="97">
        <f>AJ105+AG105+W105+K105+I105</f>
        <v>69</v>
      </c>
      <c r="AL105" s="130">
        <v>13</v>
      </c>
    </row>
    <row r="106" spans="1:38" x14ac:dyDescent="0.3">
      <c r="A106" s="97">
        <v>81</v>
      </c>
      <c r="B106" s="97">
        <v>120</v>
      </c>
      <c r="C106" s="5" t="s">
        <v>90</v>
      </c>
      <c r="D106" s="5" t="s">
        <v>124</v>
      </c>
      <c r="E106" s="98" t="s">
        <v>50</v>
      </c>
      <c r="F106" s="97" t="s">
        <v>129</v>
      </c>
      <c r="G106" s="97">
        <v>1.55</v>
      </c>
      <c r="H106" s="97">
        <v>1</v>
      </c>
      <c r="I106" s="120">
        <v>18</v>
      </c>
      <c r="J106" s="97">
        <v>0</v>
      </c>
      <c r="K106" s="115">
        <v>13</v>
      </c>
      <c r="L106" s="97">
        <v>3.45</v>
      </c>
      <c r="M106" s="128">
        <v>13</v>
      </c>
      <c r="N106" s="97">
        <v>4.4000000000000004</v>
      </c>
      <c r="O106" s="128">
        <v>13</v>
      </c>
      <c r="P106" s="97">
        <v>1.51</v>
      </c>
      <c r="Q106" s="97">
        <v>9</v>
      </c>
      <c r="R106" s="128">
        <v>13</v>
      </c>
      <c r="S106" s="97">
        <v>2.5</v>
      </c>
      <c r="T106" s="128">
        <v>15</v>
      </c>
      <c r="U106" s="97">
        <f>M106+O106+R106+T106</f>
        <v>54</v>
      </c>
      <c r="V106" s="97">
        <f>U106*2</f>
        <v>108</v>
      </c>
      <c r="W106" s="128">
        <v>14</v>
      </c>
      <c r="X106" s="97">
        <v>2</v>
      </c>
      <c r="Y106" s="97">
        <v>2</v>
      </c>
      <c r="Z106" s="110">
        <v>14</v>
      </c>
      <c r="AA106" s="97">
        <v>12</v>
      </c>
      <c r="AB106" s="97">
        <v>12</v>
      </c>
      <c r="AC106" s="97">
        <v>24</v>
      </c>
      <c r="AD106" s="110">
        <v>13</v>
      </c>
      <c r="AE106" s="97">
        <f>AD106+Z106</f>
        <v>27</v>
      </c>
      <c r="AF106" s="97">
        <f>AE106/2</f>
        <v>13.5</v>
      </c>
      <c r="AG106" s="110">
        <v>14</v>
      </c>
      <c r="AH106" s="97">
        <v>1.34</v>
      </c>
      <c r="AI106" s="97"/>
      <c r="AJ106" s="129">
        <v>10</v>
      </c>
      <c r="AK106" s="97">
        <f>AJ106+AG106+W106+K106+I106</f>
        <v>69</v>
      </c>
      <c r="AL106" s="130">
        <v>15</v>
      </c>
    </row>
    <row r="107" spans="1:38" x14ac:dyDescent="0.3">
      <c r="A107" s="97">
        <v>26</v>
      </c>
      <c r="B107" s="97">
        <v>175</v>
      </c>
      <c r="C107" s="5" t="s">
        <v>49</v>
      </c>
      <c r="D107" s="97" t="s">
        <v>118</v>
      </c>
      <c r="E107" s="98" t="s">
        <v>50</v>
      </c>
      <c r="F107" s="97" t="s">
        <v>129</v>
      </c>
      <c r="G107" s="97">
        <v>2.16</v>
      </c>
      <c r="H107" s="97"/>
      <c r="I107" s="120">
        <v>16</v>
      </c>
      <c r="J107" s="97">
        <v>0</v>
      </c>
      <c r="K107" s="115">
        <v>13</v>
      </c>
      <c r="L107" s="97">
        <v>4.41</v>
      </c>
      <c r="M107" s="128">
        <v>17</v>
      </c>
      <c r="N107" s="97">
        <v>2.5</v>
      </c>
      <c r="O107" s="128">
        <v>12</v>
      </c>
      <c r="P107" s="97">
        <v>1.42</v>
      </c>
      <c r="Q107" s="97">
        <v>11</v>
      </c>
      <c r="R107" s="128">
        <v>10</v>
      </c>
      <c r="S107" s="97">
        <v>2.38</v>
      </c>
      <c r="T107" s="128">
        <v>14</v>
      </c>
      <c r="U107" s="97">
        <f>M107+O107+R107+T107</f>
        <v>53</v>
      </c>
      <c r="V107" s="97">
        <f>U107*2</f>
        <v>106</v>
      </c>
      <c r="W107" s="128">
        <v>13</v>
      </c>
      <c r="X107" s="97">
        <v>1.35</v>
      </c>
      <c r="Y107" s="97">
        <v>6</v>
      </c>
      <c r="Z107" s="110">
        <v>10</v>
      </c>
      <c r="AA107" s="97">
        <v>18</v>
      </c>
      <c r="AB107" s="97">
        <v>9</v>
      </c>
      <c r="AC107" s="97">
        <v>19</v>
      </c>
      <c r="AD107" s="110">
        <v>12</v>
      </c>
      <c r="AE107" s="97">
        <f>AD107+Z107</f>
        <v>22</v>
      </c>
      <c r="AF107" s="97">
        <f>AE107/2</f>
        <v>11</v>
      </c>
      <c r="AG107" s="110">
        <v>12</v>
      </c>
      <c r="AH107" s="97">
        <v>2.27</v>
      </c>
      <c r="AI107" s="97"/>
      <c r="AJ107" s="129">
        <v>15</v>
      </c>
      <c r="AK107" s="97">
        <f>AJ107+AG107+W107+K107+I107</f>
        <v>69</v>
      </c>
      <c r="AL107" s="130">
        <v>14</v>
      </c>
    </row>
    <row r="108" spans="1:38" x14ac:dyDescent="0.3">
      <c r="A108" s="97">
        <v>77</v>
      </c>
      <c r="B108" s="97">
        <v>124</v>
      </c>
      <c r="C108" s="5" t="s">
        <v>86</v>
      </c>
      <c r="D108" s="5" t="s">
        <v>124</v>
      </c>
      <c r="E108" s="98" t="s">
        <v>50</v>
      </c>
      <c r="F108" s="97" t="s">
        <v>129</v>
      </c>
      <c r="G108" s="97">
        <v>1.58</v>
      </c>
      <c r="H108" s="97"/>
      <c r="I108" s="120">
        <v>15</v>
      </c>
      <c r="J108" s="97">
        <v>1.5</v>
      </c>
      <c r="K108" s="115">
        <v>13</v>
      </c>
      <c r="L108" s="97">
        <v>4.07</v>
      </c>
      <c r="M108" s="128">
        <v>14</v>
      </c>
      <c r="N108" s="97">
        <v>0</v>
      </c>
      <c r="O108" s="128">
        <v>14</v>
      </c>
      <c r="P108" s="97">
        <v>2.13</v>
      </c>
      <c r="Q108" s="97">
        <v>7</v>
      </c>
      <c r="R108" s="128">
        <v>18</v>
      </c>
      <c r="S108" s="97">
        <v>2.0499999999999998</v>
      </c>
      <c r="T108" s="128">
        <v>10</v>
      </c>
      <c r="U108" s="97">
        <f>M108+O108+R108+T108</f>
        <v>56</v>
      </c>
      <c r="V108" s="97">
        <f>U108*2</f>
        <v>112</v>
      </c>
      <c r="W108" s="128">
        <v>16</v>
      </c>
      <c r="X108" s="97">
        <v>2</v>
      </c>
      <c r="Y108" s="97">
        <v>2</v>
      </c>
      <c r="Z108" s="110">
        <v>14</v>
      </c>
      <c r="AA108" s="97">
        <v>1</v>
      </c>
      <c r="AB108" s="97">
        <v>7</v>
      </c>
      <c r="AC108" s="97">
        <v>9</v>
      </c>
      <c r="AD108" s="110">
        <v>7</v>
      </c>
      <c r="AE108" s="97">
        <f>AD108+Z108</f>
        <v>21</v>
      </c>
      <c r="AF108" s="97">
        <f>AE108/2</f>
        <v>10.5</v>
      </c>
      <c r="AG108" s="110">
        <v>11</v>
      </c>
      <c r="AH108" s="97">
        <v>1.41</v>
      </c>
      <c r="AI108" s="97">
        <v>1</v>
      </c>
      <c r="AJ108" s="129">
        <v>17</v>
      </c>
      <c r="AK108" s="97">
        <f>AJ108+AG108+W108+K108+I108</f>
        <v>72</v>
      </c>
      <c r="AL108" s="130">
        <v>17</v>
      </c>
    </row>
    <row r="109" spans="1:38" x14ac:dyDescent="0.3">
      <c r="A109" s="118">
        <v>60</v>
      </c>
      <c r="B109" s="118">
        <v>141</v>
      </c>
      <c r="C109" s="78" t="s">
        <v>70</v>
      </c>
      <c r="D109" s="78" t="s">
        <v>121</v>
      </c>
      <c r="E109" s="168" t="s">
        <v>41</v>
      </c>
      <c r="F109" s="118" t="s">
        <v>129</v>
      </c>
      <c r="G109" s="118">
        <v>2.34</v>
      </c>
      <c r="H109" s="118">
        <v>3</v>
      </c>
      <c r="I109" s="169">
        <v>15</v>
      </c>
      <c r="J109" s="118">
        <v>4</v>
      </c>
      <c r="K109" s="170">
        <v>7</v>
      </c>
      <c r="L109" s="118" t="s">
        <v>169</v>
      </c>
      <c r="M109" s="164">
        <v>15</v>
      </c>
      <c r="N109" s="118">
        <v>2.2599999999999998</v>
      </c>
      <c r="O109" s="164">
        <v>5</v>
      </c>
      <c r="P109" s="118">
        <v>1.07</v>
      </c>
      <c r="Q109" s="118">
        <v>4</v>
      </c>
      <c r="R109" s="164">
        <v>15</v>
      </c>
      <c r="S109" s="118">
        <v>2.1</v>
      </c>
      <c r="T109" s="164">
        <v>9</v>
      </c>
      <c r="U109" s="118">
        <f>M109+O109+R109+T109</f>
        <v>44</v>
      </c>
      <c r="V109" s="118">
        <f>U109*2</f>
        <v>88</v>
      </c>
      <c r="W109" s="171">
        <v>13</v>
      </c>
      <c r="X109" s="118">
        <v>1.42</v>
      </c>
      <c r="Y109" s="118">
        <v>1</v>
      </c>
      <c r="Z109" s="150">
        <v>13</v>
      </c>
      <c r="AA109" s="118">
        <v>10</v>
      </c>
      <c r="AB109" s="118">
        <v>12</v>
      </c>
      <c r="AC109" s="118">
        <f>AA109+AB109</f>
        <v>22</v>
      </c>
      <c r="AD109" s="150">
        <v>13</v>
      </c>
      <c r="AE109" s="118">
        <f>Z109+AD109</f>
        <v>26</v>
      </c>
      <c r="AF109" s="118">
        <f>AE109*0.5</f>
        <v>13</v>
      </c>
      <c r="AG109" s="151">
        <v>15</v>
      </c>
      <c r="AH109" s="118">
        <v>1.4</v>
      </c>
      <c r="AI109" s="118">
        <v>3</v>
      </c>
      <c r="AJ109" s="119">
        <v>9</v>
      </c>
      <c r="AK109" s="118">
        <f>AJ109+AG109+W109+K109+I109</f>
        <v>59</v>
      </c>
      <c r="AL109" s="165">
        <v>14</v>
      </c>
    </row>
    <row r="110" spans="1:38" x14ac:dyDescent="0.3">
      <c r="A110" s="97">
        <v>82</v>
      </c>
      <c r="B110" s="97">
        <v>119</v>
      </c>
      <c r="C110" s="5" t="s">
        <v>91</v>
      </c>
      <c r="D110" s="5" t="s">
        <v>124</v>
      </c>
      <c r="E110" s="98" t="s">
        <v>50</v>
      </c>
      <c r="F110" s="97" t="s">
        <v>129</v>
      </c>
      <c r="G110" s="97">
        <v>1.1200000000000001</v>
      </c>
      <c r="H110" s="97"/>
      <c r="I110" s="120">
        <v>13</v>
      </c>
      <c r="J110" s="97">
        <v>0.5</v>
      </c>
      <c r="K110" s="115">
        <v>15</v>
      </c>
      <c r="L110" s="97">
        <v>3.37</v>
      </c>
      <c r="M110" s="128">
        <v>11</v>
      </c>
      <c r="N110" s="97">
        <v>0</v>
      </c>
      <c r="O110" s="128">
        <v>14</v>
      </c>
      <c r="P110" s="97">
        <v>1.39</v>
      </c>
      <c r="Q110" s="97">
        <v>8</v>
      </c>
      <c r="R110" s="128">
        <v>14</v>
      </c>
      <c r="S110" s="97">
        <v>2.58</v>
      </c>
      <c r="T110" s="128">
        <v>16</v>
      </c>
      <c r="U110" s="97">
        <f>M110+O110+R110+T110</f>
        <v>55</v>
      </c>
      <c r="V110" s="97">
        <f>U110*2</f>
        <v>110</v>
      </c>
      <c r="W110" s="128">
        <v>15</v>
      </c>
      <c r="X110" s="97">
        <v>2</v>
      </c>
      <c r="Y110" s="97">
        <v>3</v>
      </c>
      <c r="Z110" s="110">
        <v>13</v>
      </c>
      <c r="AA110" s="97">
        <v>12</v>
      </c>
      <c r="AB110" s="97">
        <v>13</v>
      </c>
      <c r="AC110" s="97">
        <v>25</v>
      </c>
      <c r="AD110" s="110">
        <v>14</v>
      </c>
      <c r="AE110" s="97">
        <f>AD110+Z110</f>
        <v>27</v>
      </c>
      <c r="AF110" s="97">
        <f>AE110/2</f>
        <v>13.5</v>
      </c>
      <c r="AG110" s="110">
        <v>15</v>
      </c>
      <c r="AH110" s="97">
        <v>2.09</v>
      </c>
      <c r="AI110" s="97"/>
      <c r="AJ110" s="129">
        <v>14</v>
      </c>
      <c r="AK110" s="97">
        <f>AJ110+AG110+W110+K110+I110</f>
        <v>72</v>
      </c>
      <c r="AL110" s="130">
        <v>16</v>
      </c>
    </row>
    <row r="111" spans="1:38" x14ac:dyDescent="0.3">
      <c r="A111" s="97">
        <v>91</v>
      </c>
      <c r="B111" s="97">
        <v>110</v>
      </c>
      <c r="C111" s="5" t="s">
        <v>97</v>
      </c>
      <c r="D111" s="5" t="s">
        <v>122</v>
      </c>
      <c r="E111" s="98" t="s">
        <v>50</v>
      </c>
      <c r="F111" s="97" t="s">
        <v>130</v>
      </c>
      <c r="G111" s="97">
        <v>2.39</v>
      </c>
      <c r="H111" s="97">
        <v>2</v>
      </c>
      <c r="I111" s="120">
        <v>13</v>
      </c>
      <c r="J111" s="97">
        <v>25</v>
      </c>
      <c r="K111" s="115">
        <v>14</v>
      </c>
      <c r="L111" s="97">
        <v>3.27</v>
      </c>
      <c r="M111" s="101">
        <v>13</v>
      </c>
      <c r="N111" s="97">
        <v>10</v>
      </c>
      <c r="O111" s="101">
        <v>14</v>
      </c>
      <c r="P111" s="172">
        <v>10</v>
      </c>
      <c r="Q111" s="172">
        <v>0</v>
      </c>
      <c r="R111" s="101">
        <v>14</v>
      </c>
      <c r="S111" s="97">
        <v>4.3</v>
      </c>
      <c r="T111" s="101">
        <v>14</v>
      </c>
      <c r="U111" s="97">
        <f>T111+R111+O111+M111</f>
        <v>55</v>
      </c>
      <c r="V111" s="97">
        <f>U111*2</f>
        <v>110</v>
      </c>
      <c r="W111" s="101">
        <v>14</v>
      </c>
      <c r="X111" s="97">
        <v>2</v>
      </c>
      <c r="Y111" s="97">
        <v>3</v>
      </c>
      <c r="Z111" s="110">
        <v>13</v>
      </c>
      <c r="AA111" s="97">
        <v>1</v>
      </c>
      <c r="AB111" s="97">
        <v>14</v>
      </c>
      <c r="AC111" s="97">
        <v>15</v>
      </c>
      <c r="AD111" s="110">
        <v>29</v>
      </c>
      <c r="AE111" s="97">
        <f>AD111+Z111</f>
        <v>42</v>
      </c>
      <c r="AF111" s="97">
        <f>AE111*0.5</f>
        <v>21</v>
      </c>
      <c r="AG111" s="110">
        <v>11</v>
      </c>
      <c r="AH111" s="97">
        <v>1.03</v>
      </c>
      <c r="AI111" s="97"/>
      <c r="AJ111" s="116">
        <v>7</v>
      </c>
      <c r="AK111" s="97">
        <f>AJ111+AG111+W111+K111+I111</f>
        <v>59</v>
      </c>
      <c r="AL111" s="152">
        <v>14</v>
      </c>
    </row>
    <row r="112" spans="1:38" x14ac:dyDescent="0.3">
      <c r="A112" s="112">
        <v>30</v>
      </c>
      <c r="B112" s="112">
        <v>171</v>
      </c>
      <c r="C112" s="67" t="s">
        <v>52</v>
      </c>
      <c r="D112" s="71" t="s">
        <v>119</v>
      </c>
      <c r="E112" s="141" t="s">
        <v>41</v>
      </c>
      <c r="F112" s="112" t="s">
        <v>129</v>
      </c>
      <c r="G112" s="112">
        <v>2.4500000000000002</v>
      </c>
      <c r="H112" s="112">
        <v>1</v>
      </c>
      <c r="I112" s="173">
        <v>14</v>
      </c>
      <c r="J112" s="112">
        <v>0</v>
      </c>
      <c r="K112" s="174">
        <v>13</v>
      </c>
      <c r="L112" s="112" t="s">
        <v>164</v>
      </c>
      <c r="M112" s="144">
        <v>14</v>
      </c>
      <c r="N112" s="112">
        <v>2.3199999999999998</v>
      </c>
      <c r="O112" s="144">
        <v>6</v>
      </c>
      <c r="P112" s="112">
        <v>1.32</v>
      </c>
      <c r="Q112" s="112">
        <v>11</v>
      </c>
      <c r="R112" s="144">
        <v>4</v>
      </c>
      <c r="S112" s="112">
        <v>2.25</v>
      </c>
      <c r="T112" s="144">
        <v>14</v>
      </c>
      <c r="U112" s="112">
        <f>M112+O112+R112+T112</f>
        <v>38</v>
      </c>
      <c r="V112" s="112">
        <f>U112*2</f>
        <v>76</v>
      </c>
      <c r="W112" s="175">
        <v>11</v>
      </c>
      <c r="X112" s="112">
        <v>1.24</v>
      </c>
      <c r="Y112" s="112">
        <v>4</v>
      </c>
      <c r="Z112" s="111">
        <v>6</v>
      </c>
      <c r="AA112" s="112">
        <v>10</v>
      </c>
      <c r="AB112" s="112">
        <v>12</v>
      </c>
      <c r="AC112" s="112">
        <f>AA112+AB112</f>
        <v>22</v>
      </c>
      <c r="AD112" s="111">
        <v>13</v>
      </c>
      <c r="AE112" s="112">
        <f>Z112+AD112</f>
        <v>19</v>
      </c>
      <c r="AF112" s="112">
        <f>AE112*0.5</f>
        <v>9.5</v>
      </c>
      <c r="AG112" s="151">
        <v>10</v>
      </c>
      <c r="AH112" s="118">
        <v>7.31</v>
      </c>
      <c r="AI112" s="118">
        <v>5</v>
      </c>
      <c r="AJ112" s="119">
        <v>15</v>
      </c>
      <c r="AK112" s="118">
        <f>AJ112+AG112+W112+K112+I112</f>
        <v>63</v>
      </c>
      <c r="AL112" s="165">
        <v>15</v>
      </c>
    </row>
    <row r="113" spans="1:38" x14ac:dyDescent="0.3">
      <c r="A113" s="97">
        <v>78</v>
      </c>
      <c r="B113" s="97">
        <v>123</v>
      </c>
      <c r="C113" s="5" t="s">
        <v>87</v>
      </c>
      <c r="D113" s="5" t="s">
        <v>124</v>
      </c>
      <c r="E113" s="98" t="s">
        <v>50</v>
      </c>
      <c r="F113" s="97" t="s">
        <v>129</v>
      </c>
      <c r="G113" s="97">
        <v>1.35</v>
      </c>
      <c r="H113" s="97"/>
      <c r="I113" s="120">
        <v>14</v>
      </c>
      <c r="J113" s="97">
        <v>1</v>
      </c>
      <c r="K113" s="115">
        <v>14</v>
      </c>
      <c r="L113" s="97">
        <v>5.07</v>
      </c>
      <c r="M113" s="128">
        <v>18</v>
      </c>
      <c r="N113" s="97">
        <v>0</v>
      </c>
      <c r="O113" s="128">
        <v>14</v>
      </c>
      <c r="P113" s="97">
        <v>2.17</v>
      </c>
      <c r="Q113" s="97">
        <v>8</v>
      </c>
      <c r="R113" s="128">
        <v>15</v>
      </c>
      <c r="S113" s="97">
        <v>3.5</v>
      </c>
      <c r="T113" s="128">
        <v>18</v>
      </c>
      <c r="U113" s="97">
        <f>M113+O113+R113+T113</f>
        <v>65</v>
      </c>
      <c r="V113" s="97">
        <f>U113*2</f>
        <v>130</v>
      </c>
      <c r="W113" s="128">
        <v>18</v>
      </c>
      <c r="X113" s="97">
        <v>2</v>
      </c>
      <c r="Y113" s="97">
        <v>2</v>
      </c>
      <c r="Z113" s="110">
        <v>14</v>
      </c>
      <c r="AA113" s="97">
        <v>18</v>
      </c>
      <c r="AB113" s="97">
        <v>16</v>
      </c>
      <c r="AC113" s="97">
        <v>35</v>
      </c>
      <c r="AD113" s="110">
        <v>17</v>
      </c>
      <c r="AE113" s="97">
        <f>AD113+Z113</f>
        <v>31</v>
      </c>
      <c r="AF113" s="97">
        <f>AE113/2</f>
        <v>15.5</v>
      </c>
      <c r="AG113" s="110">
        <v>17</v>
      </c>
      <c r="AH113" s="97">
        <v>1.29</v>
      </c>
      <c r="AI113" s="97">
        <v>1</v>
      </c>
      <c r="AJ113" s="129">
        <v>16</v>
      </c>
      <c r="AK113" s="97">
        <f>AJ113+AG113+W113+K113+I113</f>
        <v>79</v>
      </c>
      <c r="AL113" s="130">
        <v>18</v>
      </c>
    </row>
    <row r="114" spans="1:38" x14ac:dyDescent="0.3">
      <c r="A114" s="103">
        <v>96</v>
      </c>
      <c r="B114" s="103">
        <v>105</v>
      </c>
      <c r="C114" s="74" t="s">
        <v>101</v>
      </c>
      <c r="D114" s="74" t="s">
        <v>122</v>
      </c>
      <c r="E114" s="131" t="s">
        <v>38</v>
      </c>
      <c r="F114" s="103" t="s">
        <v>129</v>
      </c>
      <c r="G114" s="103">
        <v>0</v>
      </c>
      <c r="H114" s="103"/>
      <c r="I114" s="132">
        <v>14</v>
      </c>
      <c r="J114" s="103">
        <v>2</v>
      </c>
      <c r="K114" s="133">
        <v>11</v>
      </c>
      <c r="L114" s="103">
        <v>2.42</v>
      </c>
      <c r="M114" s="102">
        <v>4</v>
      </c>
      <c r="N114" s="103">
        <v>0</v>
      </c>
      <c r="O114" s="101">
        <v>11</v>
      </c>
      <c r="P114" s="97">
        <v>0</v>
      </c>
      <c r="Q114" s="97"/>
      <c r="R114" s="101">
        <v>13</v>
      </c>
      <c r="S114" s="97">
        <v>1.26</v>
      </c>
      <c r="T114" s="101">
        <v>7</v>
      </c>
      <c r="U114" s="97">
        <f>M114+T114+R114+O114</f>
        <v>35</v>
      </c>
      <c r="V114" s="97">
        <f>U114*2</f>
        <v>70</v>
      </c>
      <c r="W114" s="101">
        <v>8</v>
      </c>
      <c r="X114" s="97">
        <v>2</v>
      </c>
      <c r="Y114" s="97">
        <v>0</v>
      </c>
      <c r="Z114" s="134">
        <v>14</v>
      </c>
      <c r="AA114" s="97">
        <v>11</v>
      </c>
      <c r="AB114" s="97">
        <v>10</v>
      </c>
      <c r="AC114" s="97">
        <v>21</v>
      </c>
      <c r="AD114" s="134">
        <v>12</v>
      </c>
      <c r="AE114" s="97">
        <f>AD114+Z114</f>
        <v>26</v>
      </c>
      <c r="AF114" s="97">
        <f>AE114*0.5</f>
        <v>13</v>
      </c>
      <c r="AG114" s="134">
        <v>14</v>
      </c>
      <c r="AH114" s="97">
        <v>0.41</v>
      </c>
      <c r="AI114" s="97">
        <v>1</v>
      </c>
      <c r="AJ114" s="116">
        <v>10</v>
      </c>
      <c r="AK114" s="97">
        <f>AJ114+AG114+W114+K114+I114</f>
        <v>57</v>
      </c>
      <c r="AL114" s="152">
        <v>14</v>
      </c>
    </row>
  </sheetData>
  <autoFilter ref="A1:AL114" xr:uid="{00000000-0009-0000-0000-000001000000}">
    <sortState xmlns:xlrd2="http://schemas.microsoft.com/office/spreadsheetml/2017/richdata2" ref="A13:AL114">
      <sortCondition ref="AK2:AK114"/>
    </sortState>
  </autoFilter>
  <sortState xmlns:xlrd2="http://schemas.microsoft.com/office/spreadsheetml/2017/richdata2" ref="U14:AL88">
    <sortCondition ref="V2:V88"/>
  </sortState>
  <pageMargins left="0.7" right="0.7" top="0.75" bottom="0.75" header="0.3" footer="0.3"/>
  <pageSetup paperSize="9" fitToWidth="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858C6-2843-46D4-AF89-36AFD8563236}">
  <dimension ref="A1:AJ15"/>
  <sheetViews>
    <sheetView topLeftCell="U1" workbookViewId="0">
      <selection activeCell="AO9" sqref="AO9"/>
    </sheetView>
  </sheetViews>
  <sheetFormatPr defaultRowHeight="14.4" x14ac:dyDescent="0.3"/>
  <cols>
    <col min="1" max="1" width="35.6640625" customWidth="1"/>
    <col min="2" max="2" width="22" customWidth="1"/>
  </cols>
  <sheetData>
    <row r="1" spans="1:36" ht="72" x14ac:dyDescent="0.3">
      <c r="A1" s="1" t="s">
        <v>1</v>
      </c>
      <c r="B1" s="1" t="s">
        <v>116</v>
      </c>
      <c r="C1" s="1" t="s">
        <v>2</v>
      </c>
      <c r="D1" s="1" t="s">
        <v>39</v>
      </c>
      <c r="E1" s="9" t="s">
        <v>132</v>
      </c>
      <c r="F1" s="9" t="s">
        <v>149</v>
      </c>
      <c r="G1" s="10" t="s">
        <v>133</v>
      </c>
      <c r="H1" s="11" t="s">
        <v>134</v>
      </c>
      <c r="I1" s="12" t="s">
        <v>135</v>
      </c>
      <c r="J1" s="14" t="s">
        <v>136</v>
      </c>
      <c r="K1" s="14" t="s">
        <v>137</v>
      </c>
      <c r="L1" s="14" t="s">
        <v>176</v>
      </c>
      <c r="M1" s="14" t="s">
        <v>138</v>
      </c>
      <c r="N1" s="14" t="s">
        <v>139</v>
      </c>
      <c r="O1" s="14" t="s">
        <v>140</v>
      </c>
      <c r="P1" s="14" t="s">
        <v>141</v>
      </c>
      <c r="Q1" s="14" t="s">
        <v>151</v>
      </c>
      <c r="R1" s="14" t="s">
        <v>177</v>
      </c>
      <c r="S1" s="14" t="s">
        <v>182</v>
      </c>
      <c r="T1" s="14" t="s">
        <v>175</v>
      </c>
      <c r="U1" s="15" t="s">
        <v>183</v>
      </c>
      <c r="V1" s="19" t="s">
        <v>142</v>
      </c>
      <c r="W1" s="19" t="s">
        <v>174</v>
      </c>
      <c r="X1" s="20" t="s">
        <v>143</v>
      </c>
      <c r="Y1" s="19" t="s">
        <v>170</v>
      </c>
      <c r="Z1" s="19" t="s">
        <v>171</v>
      </c>
      <c r="AA1" s="19" t="s">
        <v>179</v>
      </c>
      <c r="AB1" s="20" t="s">
        <v>172</v>
      </c>
      <c r="AC1" s="19" t="s">
        <v>144</v>
      </c>
      <c r="AD1" s="19" t="s">
        <v>184</v>
      </c>
      <c r="AE1" s="20" t="s">
        <v>145</v>
      </c>
      <c r="AF1" s="24" t="s">
        <v>150</v>
      </c>
      <c r="AG1" s="24" t="s">
        <v>149</v>
      </c>
      <c r="AH1" s="24" t="s">
        <v>146</v>
      </c>
      <c r="AI1" s="30" t="s">
        <v>147</v>
      </c>
      <c r="AJ1" s="30" t="s">
        <v>148</v>
      </c>
    </row>
    <row r="2" spans="1:36" x14ac:dyDescent="0.3">
      <c r="A2" s="72" t="s">
        <v>37</v>
      </c>
      <c r="B2" s="72" t="s">
        <v>117</v>
      </c>
      <c r="C2" s="73" t="s">
        <v>38</v>
      </c>
      <c r="D2" s="27" t="s">
        <v>129</v>
      </c>
      <c r="E2" s="27">
        <v>0.35</v>
      </c>
      <c r="F2" s="27"/>
      <c r="G2" s="75">
        <v>1</v>
      </c>
      <c r="H2" s="27">
        <v>15</v>
      </c>
      <c r="I2" s="95">
        <v>1</v>
      </c>
      <c r="J2" s="27">
        <v>2.12</v>
      </c>
      <c r="K2" s="77">
        <v>2</v>
      </c>
      <c r="L2" s="27">
        <v>0.41</v>
      </c>
      <c r="M2" s="16">
        <v>1</v>
      </c>
      <c r="N2" s="3">
        <v>0.56000000000000005</v>
      </c>
      <c r="O2" s="3">
        <v>12</v>
      </c>
      <c r="P2" s="16">
        <v>2</v>
      </c>
      <c r="Q2" s="3">
        <v>0.45</v>
      </c>
      <c r="R2" s="16">
        <v>1</v>
      </c>
      <c r="S2" s="3">
        <v>6</v>
      </c>
      <c r="T2" s="3">
        <v>12</v>
      </c>
      <c r="U2" s="16">
        <v>1</v>
      </c>
      <c r="V2" s="3">
        <v>1.32</v>
      </c>
      <c r="W2" s="3">
        <v>9</v>
      </c>
      <c r="X2" s="94">
        <v>1</v>
      </c>
      <c r="Y2" s="3">
        <v>1</v>
      </c>
      <c r="Z2" s="3">
        <v>1</v>
      </c>
      <c r="AA2" s="3">
        <v>2</v>
      </c>
      <c r="AB2" s="94">
        <v>1</v>
      </c>
      <c r="AC2" s="3">
        <v>2</v>
      </c>
      <c r="AD2" s="3">
        <v>1</v>
      </c>
      <c r="AE2" s="94">
        <v>1</v>
      </c>
      <c r="AF2" s="3">
        <v>0.27</v>
      </c>
      <c r="AG2" s="3"/>
      <c r="AH2" s="48">
        <v>2</v>
      </c>
      <c r="AI2" s="3">
        <v>6</v>
      </c>
      <c r="AJ2" s="49">
        <v>1</v>
      </c>
    </row>
    <row r="3" spans="1:36" x14ac:dyDescent="0.3">
      <c r="A3" s="7" t="s">
        <v>11</v>
      </c>
      <c r="B3" s="5" t="s">
        <v>119</v>
      </c>
      <c r="C3" s="4" t="s">
        <v>38</v>
      </c>
      <c r="D3" s="3" t="s">
        <v>129</v>
      </c>
      <c r="E3" s="3">
        <v>0.38</v>
      </c>
      <c r="F3" s="3"/>
      <c r="G3" s="51">
        <v>3</v>
      </c>
      <c r="H3" s="3">
        <v>10</v>
      </c>
      <c r="I3" s="96">
        <v>2</v>
      </c>
      <c r="J3" s="3">
        <v>2.0699999999999998</v>
      </c>
      <c r="K3" s="16">
        <v>1</v>
      </c>
      <c r="L3" s="3">
        <v>1.1100000000000001</v>
      </c>
      <c r="M3" s="16">
        <v>3</v>
      </c>
      <c r="N3" s="3">
        <v>0.3</v>
      </c>
      <c r="O3" s="3">
        <v>12</v>
      </c>
      <c r="P3" s="16">
        <v>1</v>
      </c>
      <c r="Q3" s="3">
        <v>0.54</v>
      </c>
      <c r="R3" s="16">
        <v>2</v>
      </c>
      <c r="S3" s="3">
        <v>7</v>
      </c>
      <c r="T3" s="3">
        <v>14</v>
      </c>
      <c r="U3" s="16">
        <v>2</v>
      </c>
      <c r="V3" s="3">
        <v>1.4</v>
      </c>
      <c r="W3" s="3">
        <v>9</v>
      </c>
      <c r="X3" s="94">
        <v>2</v>
      </c>
      <c r="Y3" s="3">
        <v>1</v>
      </c>
      <c r="Z3" s="3">
        <v>1</v>
      </c>
      <c r="AA3" s="3">
        <v>2</v>
      </c>
      <c r="AB3" s="94">
        <v>1</v>
      </c>
      <c r="AC3" s="3">
        <v>3</v>
      </c>
      <c r="AD3" s="3">
        <v>1.5</v>
      </c>
      <c r="AE3" s="94">
        <v>2</v>
      </c>
      <c r="AF3" s="3">
        <v>0.54</v>
      </c>
      <c r="AG3" s="3"/>
      <c r="AH3" s="48">
        <v>6</v>
      </c>
      <c r="AI3" s="3">
        <v>15</v>
      </c>
      <c r="AJ3" s="49">
        <v>2</v>
      </c>
    </row>
    <row r="4" spans="1:36" x14ac:dyDescent="0.3">
      <c r="A4" s="7" t="s">
        <v>16</v>
      </c>
      <c r="B4" s="7" t="s">
        <v>117</v>
      </c>
      <c r="C4" s="4" t="s">
        <v>38</v>
      </c>
      <c r="D4" s="3" t="s">
        <v>129</v>
      </c>
      <c r="E4" s="3">
        <v>0.35</v>
      </c>
      <c r="F4" s="3"/>
      <c r="G4" s="51">
        <v>1</v>
      </c>
      <c r="H4" s="3">
        <v>1.5</v>
      </c>
      <c r="I4" s="96">
        <v>12</v>
      </c>
      <c r="J4" s="3">
        <v>2.17</v>
      </c>
      <c r="K4" s="16">
        <v>3</v>
      </c>
      <c r="L4" s="3">
        <v>1.1200000000000001</v>
      </c>
      <c r="M4" s="16">
        <v>4</v>
      </c>
      <c r="N4" s="3">
        <v>1.17</v>
      </c>
      <c r="O4" s="3">
        <v>10</v>
      </c>
      <c r="P4" s="16">
        <v>4</v>
      </c>
      <c r="Q4" s="3">
        <v>0.55000000000000004</v>
      </c>
      <c r="R4" s="16">
        <v>3</v>
      </c>
      <c r="S4" s="3">
        <v>14</v>
      </c>
      <c r="T4" s="3">
        <v>28</v>
      </c>
      <c r="U4" s="16">
        <v>3</v>
      </c>
      <c r="V4" s="3">
        <v>1.51</v>
      </c>
      <c r="W4" s="3">
        <v>9</v>
      </c>
      <c r="X4" s="94">
        <v>3</v>
      </c>
      <c r="Y4" s="3">
        <v>1</v>
      </c>
      <c r="Z4" s="3">
        <v>1</v>
      </c>
      <c r="AA4" s="3">
        <v>2</v>
      </c>
      <c r="AB4" s="94">
        <v>1</v>
      </c>
      <c r="AC4" s="3">
        <v>4</v>
      </c>
      <c r="AD4" s="3">
        <v>2</v>
      </c>
      <c r="AE4" s="94">
        <v>3</v>
      </c>
      <c r="AF4" s="3">
        <v>0.23</v>
      </c>
      <c r="AG4" s="3"/>
      <c r="AH4" s="48">
        <v>1</v>
      </c>
      <c r="AI4" s="3">
        <v>20</v>
      </c>
      <c r="AJ4" s="49">
        <v>3</v>
      </c>
    </row>
    <row r="5" spans="1:36" x14ac:dyDescent="0.3">
      <c r="A5" s="8" t="s">
        <v>15</v>
      </c>
      <c r="B5" s="7" t="s">
        <v>117</v>
      </c>
      <c r="C5" s="4" t="s">
        <v>38</v>
      </c>
      <c r="D5" s="3" t="s">
        <v>129</v>
      </c>
      <c r="E5" s="3">
        <v>0.47</v>
      </c>
      <c r="F5" s="3"/>
      <c r="G5" s="51">
        <v>5</v>
      </c>
      <c r="H5" s="3">
        <v>4</v>
      </c>
      <c r="I5" s="96">
        <v>7</v>
      </c>
      <c r="J5" s="3">
        <v>3.11</v>
      </c>
      <c r="K5" s="16">
        <v>5</v>
      </c>
      <c r="L5" s="3">
        <v>1.03</v>
      </c>
      <c r="M5" s="16">
        <v>2</v>
      </c>
      <c r="N5" s="3">
        <v>0</v>
      </c>
      <c r="O5" s="3"/>
      <c r="P5" s="16">
        <v>14</v>
      </c>
      <c r="Q5" s="3">
        <v>0.56000000000000005</v>
      </c>
      <c r="R5" s="16">
        <v>4</v>
      </c>
      <c r="S5" s="3">
        <v>25</v>
      </c>
      <c r="T5" s="3">
        <v>50</v>
      </c>
      <c r="U5" s="16">
        <v>5</v>
      </c>
      <c r="V5" s="3">
        <v>1.58</v>
      </c>
      <c r="W5" s="3">
        <v>5</v>
      </c>
      <c r="X5" s="94">
        <v>4</v>
      </c>
      <c r="Y5" s="3">
        <v>1</v>
      </c>
      <c r="Z5" s="3">
        <v>6</v>
      </c>
      <c r="AA5" s="3">
        <v>7</v>
      </c>
      <c r="AB5" s="94">
        <v>5</v>
      </c>
      <c r="AC5" s="3">
        <v>9</v>
      </c>
      <c r="AD5" s="3">
        <v>4.5</v>
      </c>
      <c r="AE5" s="94">
        <v>4</v>
      </c>
      <c r="AF5" s="3">
        <v>2.06</v>
      </c>
      <c r="AG5" s="3">
        <v>2</v>
      </c>
      <c r="AH5" s="48">
        <v>13</v>
      </c>
      <c r="AI5" s="3">
        <v>34</v>
      </c>
      <c r="AJ5" s="50">
        <v>4</v>
      </c>
    </row>
    <row r="6" spans="1:36" x14ac:dyDescent="0.3">
      <c r="A6" s="5" t="s">
        <v>57</v>
      </c>
      <c r="B6" s="5" t="s">
        <v>119</v>
      </c>
      <c r="C6" s="4" t="s">
        <v>38</v>
      </c>
      <c r="D6" s="3" t="s">
        <v>129</v>
      </c>
      <c r="E6" s="3">
        <v>0.53</v>
      </c>
      <c r="F6" s="3"/>
      <c r="G6" s="51">
        <v>7</v>
      </c>
      <c r="H6" s="3">
        <v>6</v>
      </c>
      <c r="I6" s="96">
        <v>5</v>
      </c>
      <c r="J6" s="3">
        <v>4.25</v>
      </c>
      <c r="K6" s="16">
        <v>11</v>
      </c>
      <c r="L6" s="3">
        <v>2.2999999999999998</v>
      </c>
      <c r="M6" s="16">
        <v>6</v>
      </c>
      <c r="N6" s="3">
        <v>1.3</v>
      </c>
      <c r="O6" s="3"/>
      <c r="P6" s="16">
        <v>12</v>
      </c>
      <c r="Q6" s="3">
        <v>1.52</v>
      </c>
      <c r="R6" s="16">
        <v>10</v>
      </c>
      <c r="S6" s="3">
        <v>39</v>
      </c>
      <c r="T6" s="3">
        <v>78</v>
      </c>
      <c r="U6" s="16">
        <v>12</v>
      </c>
      <c r="V6" s="3">
        <v>2</v>
      </c>
      <c r="W6" s="3">
        <v>4</v>
      </c>
      <c r="X6" s="94">
        <v>5</v>
      </c>
      <c r="Y6" s="3">
        <v>11</v>
      </c>
      <c r="Z6" s="3">
        <v>1</v>
      </c>
      <c r="AA6" s="3">
        <v>12</v>
      </c>
      <c r="AB6" s="94">
        <v>8</v>
      </c>
      <c r="AC6" s="3">
        <v>13</v>
      </c>
      <c r="AD6" s="3">
        <v>6.5</v>
      </c>
      <c r="AE6" s="94">
        <v>7</v>
      </c>
      <c r="AF6" s="3">
        <v>0.52</v>
      </c>
      <c r="AG6" s="3"/>
      <c r="AH6" s="48">
        <v>4</v>
      </c>
      <c r="AI6" s="3">
        <v>35</v>
      </c>
      <c r="AJ6" s="50">
        <v>6</v>
      </c>
    </row>
    <row r="7" spans="1:36" x14ac:dyDescent="0.3">
      <c r="A7" s="74" t="s">
        <v>92</v>
      </c>
      <c r="B7" s="74" t="s">
        <v>124</v>
      </c>
      <c r="C7" s="73" t="s">
        <v>38</v>
      </c>
      <c r="D7" s="27" t="s">
        <v>129</v>
      </c>
      <c r="E7" s="27">
        <v>0.52</v>
      </c>
      <c r="F7" s="27"/>
      <c r="G7" s="75">
        <v>6</v>
      </c>
      <c r="H7" s="27">
        <v>7</v>
      </c>
      <c r="I7" s="95">
        <v>4</v>
      </c>
      <c r="J7" s="27">
        <v>4.29</v>
      </c>
      <c r="K7" s="77">
        <v>12</v>
      </c>
      <c r="L7" s="27">
        <v>3.15</v>
      </c>
      <c r="M7" s="16">
        <v>8</v>
      </c>
      <c r="N7" s="3">
        <v>2.5</v>
      </c>
      <c r="O7" s="3">
        <v>8</v>
      </c>
      <c r="P7" s="16">
        <v>7</v>
      </c>
      <c r="Q7" s="3">
        <v>1.58</v>
      </c>
      <c r="R7" s="16">
        <v>11</v>
      </c>
      <c r="S7" s="3">
        <v>38</v>
      </c>
      <c r="T7" s="3">
        <v>76</v>
      </c>
      <c r="U7" s="16">
        <v>10</v>
      </c>
      <c r="V7" s="3">
        <v>2</v>
      </c>
      <c r="W7" s="3">
        <v>2</v>
      </c>
      <c r="X7" s="94">
        <v>9</v>
      </c>
      <c r="Y7" s="3">
        <v>1</v>
      </c>
      <c r="Z7" s="3">
        <v>13</v>
      </c>
      <c r="AA7" s="3">
        <v>14</v>
      </c>
      <c r="AB7" s="94">
        <v>9</v>
      </c>
      <c r="AC7" s="3">
        <v>18</v>
      </c>
      <c r="AD7" s="3">
        <v>9</v>
      </c>
      <c r="AE7" s="94">
        <v>10</v>
      </c>
      <c r="AF7" s="3">
        <v>0.53</v>
      </c>
      <c r="AG7" s="3"/>
      <c r="AH7" s="48">
        <v>5</v>
      </c>
      <c r="AI7" s="3">
        <v>35</v>
      </c>
      <c r="AJ7" s="50">
        <v>5</v>
      </c>
    </row>
    <row r="8" spans="1:36" x14ac:dyDescent="0.3">
      <c r="A8" s="5" t="s">
        <v>93</v>
      </c>
      <c r="B8" s="5" t="s">
        <v>124</v>
      </c>
      <c r="C8" s="4" t="s">
        <v>38</v>
      </c>
      <c r="D8" s="3" t="s">
        <v>129</v>
      </c>
      <c r="E8" s="3">
        <v>0.46</v>
      </c>
      <c r="F8" s="3"/>
      <c r="G8" s="51">
        <v>4</v>
      </c>
      <c r="H8" s="3">
        <v>4</v>
      </c>
      <c r="I8" s="96">
        <v>7</v>
      </c>
      <c r="J8" s="3">
        <v>3.26</v>
      </c>
      <c r="K8" s="16">
        <v>8</v>
      </c>
      <c r="L8" s="3">
        <v>0</v>
      </c>
      <c r="M8" s="16">
        <v>11</v>
      </c>
      <c r="N8" s="3">
        <v>1.54</v>
      </c>
      <c r="O8" s="3">
        <v>11</v>
      </c>
      <c r="P8" s="16">
        <v>3</v>
      </c>
      <c r="Q8" s="3">
        <v>1.51</v>
      </c>
      <c r="R8" s="16">
        <v>9</v>
      </c>
      <c r="S8" s="3">
        <v>31</v>
      </c>
      <c r="T8" s="3">
        <v>62</v>
      </c>
      <c r="U8" s="16">
        <v>6</v>
      </c>
      <c r="V8" s="3">
        <v>1.5</v>
      </c>
      <c r="W8" s="3">
        <v>3</v>
      </c>
      <c r="X8" s="94">
        <v>6</v>
      </c>
      <c r="Y8" s="3">
        <v>1</v>
      </c>
      <c r="Z8" s="3">
        <v>7</v>
      </c>
      <c r="AA8" s="3">
        <v>8</v>
      </c>
      <c r="AB8" s="94">
        <v>6</v>
      </c>
      <c r="AC8" s="3">
        <v>12</v>
      </c>
      <c r="AD8" s="3">
        <v>6</v>
      </c>
      <c r="AE8" s="94">
        <v>6</v>
      </c>
      <c r="AF8" s="3">
        <v>0.28000000000000003</v>
      </c>
      <c r="AG8" s="3">
        <v>4</v>
      </c>
      <c r="AH8" s="48">
        <v>14</v>
      </c>
      <c r="AI8" s="3">
        <v>37</v>
      </c>
      <c r="AJ8" s="50">
        <v>7</v>
      </c>
    </row>
    <row r="9" spans="1:36" x14ac:dyDescent="0.3">
      <c r="A9" s="5" t="s">
        <v>107</v>
      </c>
      <c r="B9" s="5" t="s">
        <v>123</v>
      </c>
      <c r="C9" s="4" t="s">
        <v>38</v>
      </c>
      <c r="D9" s="3" t="s">
        <v>129</v>
      </c>
      <c r="E9" s="3">
        <v>1.02</v>
      </c>
      <c r="F9" s="3"/>
      <c r="G9" s="51">
        <v>8</v>
      </c>
      <c r="H9" s="3">
        <v>8</v>
      </c>
      <c r="I9" s="96">
        <v>3</v>
      </c>
      <c r="J9" s="3">
        <v>3.18</v>
      </c>
      <c r="K9" s="16">
        <v>6</v>
      </c>
      <c r="L9" s="3">
        <v>2.2999999999999998</v>
      </c>
      <c r="M9" s="16">
        <v>5</v>
      </c>
      <c r="N9" s="3">
        <v>1.42</v>
      </c>
      <c r="O9" s="3">
        <v>8</v>
      </c>
      <c r="P9" s="16">
        <v>6</v>
      </c>
      <c r="Q9" s="3">
        <v>1.1299999999999999</v>
      </c>
      <c r="R9" s="16">
        <v>5</v>
      </c>
      <c r="S9" s="3">
        <v>22</v>
      </c>
      <c r="T9" s="3">
        <v>44</v>
      </c>
      <c r="U9" s="16">
        <v>4</v>
      </c>
      <c r="V9" s="3">
        <v>2</v>
      </c>
      <c r="W9" s="3">
        <v>1</v>
      </c>
      <c r="X9" s="94">
        <v>13</v>
      </c>
      <c r="Y9" s="3">
        <v>1</v>
      </c>
      <c r="Z9" s="3">
        <v>7</v>
      </c>
      <c r="AA9" s="3">
        <v>17</v>
      </c>
      <c r="AB9" s="94">
        <v>11</v>
      </c>
      <c r="AC9" s="3">
        <v>24</v>
      </c>
      <c r="AD9" s="3">
        <v>12</v>
      </c>
      <c r="AE9" s="94">
        <v>13</v>
      </c>
      <c r="AF9" s="3">
        <v>0.33</v>
      </c>
      <c r="AG9" s="3">
        <v>2</v>
      </c>
      <c r="AH9" s="48">
        <v>11</v>
      </c>
      <c r="AI9" s="3">
        <v>39</v>
      </c>
      <c r="AJ9" s="50">
        <v>8</v>
      </c>
    </row>
    <row r="10" spans="1:36" x14ac:dyDescent="0.3">
      <c r="A10" s="5" t="s">
        <v>108</v>
      </c>
      <c r="B10" s="5" t="s">
        <v>123</v>
      </c>
      <c r="C10" s="4" t="s">
        <v>38</v>
      </c>
      <c r="D10" s="3" t="s">
        <v>129</v>
      </c>
      <c r="E10" s="3">
        <v>1.22</v>
      </c>
      <c r="F10" s="3"/>
      <c r="G10" s="51">
        <v>10</v>
      </c>
      <c r="H10" s="3">
        <v>3</v>
      </c>
      <c r="I10" s="96">
        <v>9</v>
      </c>
      <c r="J10" s="3">
        <v>4.49</v>
      </c>
      <c r="K10" s="16">
        <v>13</v>
      </c>
      <c r="L10" s="3">
        <v>3.08</v>
      </c>
      <c r="M10" s="16">
        <v>7</v>
      </c>
      <c r="N10" s="3">
        <v>1.19</v>
      </c>
      <c r="O10" s="3">
        <v>7</v>
      </c>
      <c r="P10" s="16">
        <v>8</v>
      </c>
      <c r="Q10" s="3">
        <v>1.1399999999999999</v>
      </c>
      <c r="R10" s="16">
        <v>6</v>
      </c>
      <c r="S10" s="3">
        <v>34</v>
      </c>
      <c r="T10" s="3">
        <v>68</v>
      </c>
      <c r="U10" s="16">
        <v>7</v>
      </c>
      <c r="V10" s="3">
        <v>2</v>
      </c>
      <c r="W10" s="3">
        <v>2</v>
      </c>
      <c r="X10" s="94">
        <v>9</v>
      </c>
      <c r="Y10" s="3">
        <v>1</v>
      </c>
      <c r="Z10" s="3">
        <v>9</v>
      </c>
      <c r="AA10" s="3">
        <v>10</v>
      </c>
      <c r="AB10" s="94">
        <v>7</v>
      </c>
      <c r="AC10" s="3">
        <v>16</v>
      </c>
      <c r="AD10" s="3">
        <v>8</v>
      </c>
      <c r="AE10" s="94">
        <v>8</v>
      </c>
      <c r="AF10" s="3">
        <v>1.1399999999999999</v>
      </c>
      <c r="AG10" s="3"/>
      <c r="AH10" s="48">
        <v>7</v>
      </c>
      <c r="AI10" s="3">
        <v>41</v>
      </c>
      <c r="AJ10" s="50">
        <v>9</v>
      </c>
    </row>
    <row r="11" spans="1:36" x14ac:dyDescent="0.3">
      <c r="A11" s="5" t="s">
        <v>94</v>
      </c>
      <c r="B11" s="5" t="s">
        <v>124</v>
      </c>
      <c r="C11" s="4" t="s">
        <v>38</v>
      </c>
      <c r="D11" s="3" t="s">
        <v>129</v>
      </c>
      <c r="E11" s="3">
        <v>2.17</v>
      </c>
      <c r="F11" s="3"/>
      <c r="G11" s="51">
        <v>11</v>
      </c>
      <c r="H11" s="3">
        <v>5</v>
      </c>
      <c r="I11" s="96">
        <v>6</v>
      </c>
      <c r="J11" s="3">
        <v>3.56</v>
      </c>
      <c r="K11" s="16">
        <v>10</v>
      </c>
      <c r="L11" s="3">
        <v>0</v>
      </c>
      <c r="M11" s="16">
        <v>11</v>
      </c>
      <c r="N11" s="3">
        <v>2.08</v>
      </c>
      <c r="O11" s="3">
        <v>7</v>
      </c>
      <c r="P11" s="16">
        <v>9</v>
      </c>
      <c r="Q11" s="3">
        <v>1.58</v>
      </c>
      <c r="R11" s="16">
        <v>12</v>
      </c>
      <c r="S11" s="3">
        <v>42</v>
      </c>
      <c r="T11" s="3">
        <v>84</v>
      </c>
      <c r="U11" s="16">
        <v>13</v>
      </c>
      <c r="V11" s="3">
        <v>2</v>
      </c>
      <c r="W11" s="3">
        <v>3</v>
      </c>
      <c r="X11" s="94">
        <v>7</v>
      </c>
      <c r="Y11" s="3">
        <v>10</v>
      </c>
      <c r="Z11" s="3">
        <v>5</v>
      </c>
      <c r="AA11" s="3">
        <v>15</v>
      </c>
      <c r="AB11" s="94">
        <v>10</v>
      </c>
      <c r="AC11" s="3">
        <v>17</v>
      </c>
      <c r="AD11" s="3">
        <v>8.5</v>
      </c>
      <c r="AE11" s="94">
        <v>9</v>
      </c>
      <c r="AF11" s="3">
        <v>0.44</v>
      </c>
      <c r="AG11" s="3"/>
      <c r="AH11" s="48">
        <v>3</v>
      </c>
      <c r="AI11" s="3">
        <v>42</v>
      </c>
      <c r="AJ11" s="50">
        <v>10</v>
      </c>
    </row>
    <row r="12" spans="1:36" x14ac:dyDescent="0.3">
      <c r="A12" s="5" t="s">
        <v>96</v>
      </c>
      <c r="B12" s="5" t="s">
        <v>124</v>
      </c>
      <c r="C12" s="4" t="s">
        <v>38</v>
      </c>
      <c r="D12" s="3" t="s">
        <v>129</v>
      </c>
      <c r="E12" s="3">
        <v>0.55000000000000004</v>
      </c>
      <c r="F12" s="3">
        <v>1</v>
      </c>
      <c r="G12" s="51">
        <v>12</v>
      </c>
      <c r="H12" s="3">
        <v>3</v>
      </c>
      <c r="I12" s="96">
        <v>9</v>
      </c>
      <c r="J12" s="3">
        <v>3.52</v>
      </c>
      <c r="K12" s="16">
        <v>9</v>
      </c>
      <c r="L12" s="3">
        <v>5.48</v>
      </c>
      <c r="M12" s="16">
        <v>10</v>
      </c>
      <c r="N12" s="3">
        <v>2.29</v>
      </c>
      <c r="O12" s="3">
        <v>5</v>
      </c>
      <c r="P12" s="16">
        <v>11</v>
      </c>
      <c r="Q12" s="3">
        <v>1.36</v>
      </c>
      <c r="R12" s="16">
        <v>8</v>
      </c>
      <c r="S12" s="3">
        <v>38</v>
      </c>
      <c r="T12" s="3">
        <v>76</v>
      </c>
      <c r="U12" s="16">
        <v>10</v>
      </c>
      <c r="V12" s="3">
        <v>1.36</v>
      </c>
      <c r="W12" s="3">
        <v>2</v>
      </c>
      <c r="X12" s="94">
        <v>8</v>
      </c>
      <c r="Y12" s="3">
        <v>11</v>
      </c>
      <c r="Z12" s="3">
        <v>12</v>
      </c>
      <c r="AA12" s="3">
        <v>23</v>
      </c>
      <c r="AB12" s="94">
        <v>13</v>
      </c>
      <c r="AC12" s="3">
        <v>21</v>
      </c>
      <c r="AD12" s="3">
        <v>10.5</v>
      </c>
      <c r="AE12" s="94">
        <v>11</v>
      </c>
      <c r="AF12" s="3">
        <v>0.39</v>
      </c>
      <c r="AG12" s="3">
        <v>1</v>
      </c>
      <c r="AH12" s="48">
        <v>9</v>
      </c>
      <c r="AI12" s="3">
        <v>51</v>
      </c>
      <c r="AJ12" s="50">
        <v>11</v>
      </c>
    </row>
    <row r="13" spans="1:36" x14ac:dyDescent="0.3">
      <c r="A13" s="5" t="s">
        <v>95</v>
      </c>
      <c r="B13" s="5" t="s">
        <v>124</v>
      </c>
      <c r="C13" s="4" t="s">
        <v>38</v>
      </c>
      <c r="D13" s="3" t="s">
        <v>129</v>
      </c>
      <c r="E13" s="3">
        <v>1.19</v>
      </c>
      <c r="F13" s="3"/>
      <c r="G13" s="51">
        <v>9</v>
      </c>
      <c r="H13" s="3">
        <v>1.5</v>
      </c>
      <c r="I13" s="96">
        <v>12</v>
      </c>
      <c r="J13" s="3">
        <v>4.5199999999999996</v>
      </c>
      <c r="K13" s="16">
        <v>14</v>
      </c>
      <c r="L13" s="3">
        <v>0</v>
      </c>
      <c r="M13" s="16">
        <v>11</v>
      </c>
      <c r="N13" s="3">
        <v>1.22</v>
      </c>
      <c r="O13" s="3">
        <v>5</v>
      </c>
      <c r="P13" s="16">
        <v>10</v>
      </c>
      <c r="Q13" s="3">
        <v>2.0499999999999998</v>
      </c>
      <c r="R13" s="16">
        <v>13</v>
      </c>
      <c r="S13" s="3">
        <v>48</v>
      </c>
      <c r="T13" s="3">
        <v>96</v>
      </c>
      <c r="U13" s="16">
        <v>14</v>
      </c>
      <c r="V13" s="3">
        <v>2</v>
      </c>
      <c r="W13" s="3">
        <v>2</v>
      </c>
      <c r="X13" s="94">
        <v>9</v>
      </c>
      <c r="Y13" s="3">
        <v>1</v>
      </c>
      <c r="Z13" s="3">
        <v>1</v>
      </c>
      <c r="AA13" s="3">
        <v>2</v>
      </c>
      <c r="AB13" s="94">
        <v>1</v>
      </c>
      <c r="AC13" s="3">
        <v>10</v>
      </c>
      <c r="AD13" s="3">
        <v>5</v>
      </c>
      <c r="AE13" s="94">
        <v>5</v>
      </c>
      <c r="AF13" s="3">
        <v>0.44</v>
      </c>
      <c r="AG13" s="3">
        <v>2</v>
      </c>
      <c r="AH13" s="48">
        <v>12</v>
      </c>
      <c r="AI13" s="3">
        <v>52</v>
      </c>
      <c r="AJ13" s="50">
        <v>12</v>
      </c>
    </row>
    <row r="14" spans="1:36" x14ac:dyDescent="0.3">
      <c r="A14" s="5" t="s">
        <v>82</v>
      </c>
      <c r="B14" s="5" t="s">
        <v>121</v>
      </c>
      <c r="C14" s="4" t="s">
        <v>38</v>
      </c>
      <c r="D14" s="3" t="s">
        <v>129</v>
      </c>
      <c r="E14" s="3">
        <v>2.06</v>
      </c>
      <c r="F14" s="3">
        <v>2</v>
      </c>
      <c r="G14" s="51">
        <v>13</v>
      </c>
      <c r="H14" s="3">
        <v>1</v>
      </c>
      <c r="I14" s="96">
        <v>14</v>
      </c>
      <c r="J14" s="3">
        <v>3.25</v>
      </c>
      <c r="K14" s="16">
        <v>7</v>
      </c>
      <c r="L14" s="3">
        <v>4.38</v>
      </c>
      <c r="M14" s="16">
        <v>9</v>
      </c>
      <c r="N14" s="3">
        <v>1.08</v>
      </c>
      <c r="O14" s="3">
        <v>9</v>
      </c>
      <c r="P14" s="16">
        <v>5</v>
      </c>
      <c r="Q14" s="3">
        <v>2.16</v>
      </c>
      <c r="R14" s="16">
        <v>14</v>
      </c>
      <c r="S14" s="3">
        <v>35</v>
      </c>
      <c r="T14" s="3">
        <v>70</v>
      </c>
      <c r="U14" s="16">
        <v>8</v>
      </c>
      <c r="V14" s="3">
        <v>2</v>
      </c>
      <c r="W14" s="3">
        <v>2</v>
      </c>
      <c r="X14" s="94">
        <v>9</v>
      </c>
      <c r="Y14" s="3">
        <v>11</v>
      </c>
      <c r="Z14" s="3">
        <v>13</v>
      </c>
      <c r="AA14" s="3">
        <v>24</v>
      </c>
      <c r="AB14" s="94">
        <v>14</v>
      </c>
      <c r="AC14" s="3">
        <v>23</v>
      </c>
      <c r="AD14" s="3">
        <v>11.5</v>
      </c>
      <c r="AE14" s="94">
        <v>12</v>
      </c>
      <c r="AF14" s="3">
        <v>1.42</v>
      </c>
      <c r="AG14" s="3"/>
      <c r="AH14" s="48">
        <v>8</v>
      </c>
      <c r="AI14" s="3">
        <v>55</v>
      </c>
      <c r="AJ14" s="50">
        <v>13</v>
      </c>
    </row>
    <row r="15" spans="1:36" x14ac:dyDescent="0.3">
      <c r="A15" s="74" t="s">
        <v>101</v>
      </c>
      <c r="B15" s="74" t="s">
        <v>122</v>
      </c>
      <c r="C15" s="73" t="s">
        <v>38</v>
      </c>
      <c r="D15" s="27" t="s">
        <v>129</v>
      </c>
      <c r="E15" s="27">
        <v>0</v>
      </c>
      <c r="F15" s="27"/>
      <c r="G15" s="75">
        <v>14</v>
      </c>
      <c r="H15" s="27">
        <v>2</v>
      </c>
      <c r="I15" s="95">
        <v>11</v>
      </c>
      <c r="J15" s="27">
        <v>2.42</v>
      </c>
      <c r="K15" s="77">
        <v>4</v>
      </c>
      <c r="L15" s="27">
        <v>0</v>
      </c>
      <c r="M15" s="16">
        <v>11</v>
      </c>
      <c r="N15" s="3">
        <v>0</v>
      </c>
      <c r="O15" s="3"/>
      <c r="P15" s="16">
        <v>13</v>
      </c>
      <c r="Q15" s="3">
        <v>1.26</v>
      </c>
      <c r="R15" s="16">
        <v>7</v>
      </c>
      <c r="S15" s="3">
        <v>35</v>
      </c>
      <c r="T15" s="3">
        <v>70</v>
      </c>
      <c r="U15" s="16">
        <v>8</v>
      </c>
      <c r="V15" s="3">
        <v>2</v>
      </c>
      <c r="W15" s="3">
        <v>0</v>
      </c>
      <c r="X15" s="94">
        <v>14</v>
      </c>
      <c r="Y15" s="3">
        <v>11</v>
      </c>
      <c r="Z15" s="3">
        <v>10</v>
      </c>
      <c r="AA15" s="3">
        <v>21</v>
      </c>
      <c r="AB15" s="94">
        <v>12</v>
      </c>
      <c r="AC15" s="3">
        <v>26</v>
      </c>
      <c r="AD15" s="3">
        <v>13</v>
      </c>
      <c r="AE15" s="94">
        <v>14</v>
      </c>
      <c r="AF15" s="3">
        <v>0.41</v>
      </c>
      <c r="AG15" s="3">
        <v>1</v>
      </c>
      <c r="AH15" s="48">
        <v>10</v>
      </c>
      <c r="AI15" s="3">
        <v>57</v>
      </c>
      <c r="AJ15" s="50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4E931-1519-45EC-8493-CEFDB72DEBF1}">
  <dimension ref="A1:AJ14"/>
  <sheetViews>
    <sheetView workbookViewId="0">
      <selection activeCell="A29" sqref="A29"/>
    </sheetView>
  </sheetViews>
  <sheetFormatPr defaultRowHeight="14.4" x14ac:dyDescent="0.3"/>
  <cols>
    <col min="1" max="1" width="31.6640625" customWidth="1"/>
    <col min="2" max="2" width="18.109375" customWidth="1"/>
    <col min="4" max="4" width="6.33203125" customWidth="1"/>
  </cols>
  <sheetData>
    <row r="1" spans="1:36" ht="72" x14ac:dyDescent="0.3">
      <c r="A1" s="1" t="s">
        <v>1</v>
      </c>
      <c r="B1" s="1" t="s">
        <v>116</v>
      </c>
      <c r="C1" s="1" t="s">
        <v>186</v>
      </c>
      <c r="D1" s="1" t="s">
        <v>39</v>
      </c>
      <c r="E1" s="9" t="s">
        <v>132</v>
      </c>
      <c r="F1" s="9" t="s">
        <v>149</v>
      </c>
      <c r="G1" s="10" t="s">
        <v>133</v>
      </c>
      <c r="H1" s="11" t="s">
        <v>134</v>
      </c>
      <c r="I1" s="12" t="s">
        <v>135</v>
      </c>
      <c r="J1" s="14" t="s">
        <v>136</v>
      </c>
      <c r="K1" s="14" t="s">
        <v>137</v>
      </c>
      <c r="L1" s="14" t="s">
        <v>176</v>
      </c>
      <c r="M1" s="14" t="s">
        <v>138</v>
      </c>
      <c r="N1" s="14" t="s">
        <v>139</v>
      </c>
      <c r="O1" s="14" t="s">
        <v>140</v>
      </c>
      <c r="P1" s="14" t="s">
        <v>141</v>
      </c>
      <c r="Q1" s="14" t="s">
        <v>151</v>
      </c>
      <c r="R1" s="14" t="s">
        <v>177</v>
      </c>
      <c r="S1" s="14" t="s">
        <v>182</v>
      </c>
      <c r="T1" s="14" t="s">
        <v>175</v>
      </c>
      <c r="U1" s="15" t="s">
        <v>183</v>
      </c>
      <c r="V1" s="19" t="s">
        <v>142</v>
      </c>
      <c r="W1" s="19" t="s">
        <v>174</v>
      </c>
      <c r="X1" s="20" t="s">
        <v>143</v>
      </c>
      <c r="Y1" s="19" t="s">
        <v>170</v>
      </c>
      <c r="Z1" s="19" t="s">
        <v>171</v>
      </c>
      <c r="AA1" s="19" t="s">
        <v>179</v>
      </c>
      <c r="AB1" s="20" t="s">
        <v>172</v>
      </c>
      <c r="AC1" s="19" t="s">
        <v>144</v>
      </c>
      <c r="AD1" s="19" t="s">
        <v>184</v>
      </c>
      <c r="AE1" s="20" t="s">
        <v>145</v>
      </c>
      <c r="AF1" s="24" t="s">
        <v>150</v>
      </c>
      <c r="AG1" s="24" t="s">
        <v>149</v>
      </c>
      <c r="AH1" s="24" t="s">
        <v>146</v>
      </c>
      <c r="AI1" s="30" t="s">
        <v>147</v>
      </c>
      <c r="AJ1" s="30" t="s">
        <v>148</v>
      </c>
    </row>
    <row r="2" spans="1:36" x14ac:dyDescent="0.3">
      <c r="A2" s="5" t="s">
        <v>10</v>
      </c>
      <c r="B2" s="5" t="s">
        <v>119</v>
      </c>
      <c r="C2" s="4" t="s">
        <v>38</v>
      </c>
      <c r="D2" s="3" t="s">
        <v>130</v>
      </c>
      <c r="E2" s="3">
        <v>0.49</v>
      </c>
      <c r="F2" s="3"/>
      <c r="G2" s="51">
        <v>3</v>
      </c>
      <c r="H2" s="3">
        <v>80</v>
      </c>
      <c r="I2" s="13">
        <v>2</v>
      </c>
      <c r="J2" s="3">
        <v>1.51</v>
      </c>
      <c r="K2" s="79">
        <v>2</v>
      </c>
      <c r="L2" s="3">
        <v>1.23</v>
      </c>
      <c r="M2" s="79">
        <v>4</v>
      </c>
      <c r="N2" s="3">
        <v>0.39</v>
      </c>
      <c r="O2" s="3">
        <v>11</v>
      </c>
      <c r="P2" s="79">
        <v>3</v>
      </c>
      <c r="Q2" s="3">
        <v>0.56999999999999995</v>
      </c>
      <c r="R2" s="79">
        <v>2</v>
      </c>
      <c r="S2" s="3">
        <v>11</v>
      </c>
      <c r="T2" s="3">
        <v>22</v>
      </c>
      <c r="U2" s="79">
        <v>1</v>
      </c>
      <c r="V2" s="3">
        <v>1.4</v>
      </c>
      <c r="W2" s="3">
        <v>9</v>
      </c>
      <c r="X2" s="94">
        <v>2</v>
      </c>
      <c r="Y2" s="3">
        <v>1</v>
      </c>
      <c r="Z2" s="3">
        <v>1</v>
      </c>
      <c r="AA2" s="3">
        <v>2</v>
      </c>
      <c r="AB2" s="94">
        <v>1</v>
      </c>
      <c r="AC2" s="3">
        <v>3</v>
      </c>
      <c r="AD2" s="3">
        <v>1.5</v>
      </c>
      <c r="AE2" s="94">
        <v>2</v>
      </c>
      <c r="AF2" s="3">
        <v>0.42</v>
      </c>
      <c r="AG2" s="3"/>
      <c r="AH2" s="48">
        <v>3</v>
      </c>
      <c r="AI2" s="3">
        <v>11</v>
      </c>
      <c r="AJ2" s="49">
        <v>1</v>
      </c>
    </row>
    <row r="3" spans="1:36" x14ac:dyDescent="0.3">
      <c r="A3" s="72" t="s">
        <v>14</v>
      </c>
      <c r="B3" s="72" t="s">
        <v>117</v>
      </c>
      <c r="C3" s="73" t="s">
        <v>38</v>
      </c>
      <c r="D3" s="27" t="s">
        <v>130</v>
      </c>
      <c r="E3" s="27">
        <v>0.36</v>
      </c>
      <c r="F3" s="27"/>
      <c r="G3" s="75">
        <v>1</v>
      </c>
      <c r="H3" s="27">
        <v>77</v>
      </c>
      <c r="I3" s="76">
        <v>4</v>
      </c>
      <c r="J3" s="27">
        <v>2.2999999999999998</v>
      </c>
      <c r="K3" s="92">
        <v>8</v>
      </c>
      <c r="L3" s="27">
        <v>1.02</v>
      </c>
      <c r="M3" s="92">
        <v>2</v>
      </c>
      <c r="N3" s="27">
        <v>1.31</v>
      </c>
      <c r="O3" s="27">
        <v>11</v>
      </c>
      <c r="P3" s="92">
        <v>5</v>
      </c>
      <c r="Q3" s="27">
        <v>1.07</v>
      </c>
      <c r="R3" s="92">
        <v>4</v>
      </c>
      <c r="S3" s="3">
        <v>19</v>
      </c>
      <c r="T3" s="3">
        <v>38</v>
      </c>
      <c r="U3" s="79">
        <v>5</v>
      </c>
      <c r="V3" s="3">
        <v>1.42</v>
      </c>
      <c r="W3" s="3">
        <v>9</v>
      </c>
      <c r="X3" s="94">
        <v>3</v>
      </c>
      <c r="Y3" s="3">
        <v>1</v>
      </c>
      <c r="Z3" s="3">
        <v>1</v>
      </c>
      <c r="AA3" s="3">
        <v>2</v>
      </c>
      <c r="AB3" s="94">
        <v>1</v>
      </c>
      <c r="AC3" s="3">
        <v>4</v>
      </c>
      <c r="AD3" s="3">
        <v>2</v>
      </c>
      <c r="AE3" s="94">
        <v>3</v>
      </c>
      <c r="AF3" s="3">
        <v>0.26</v>
      </c>
      <c r="AG3" s="3"/>
      <c r="AH3" s="48">
        <v>1</v>
      </c>
      <c r="AI3" s="3">
        <v>14</v>
      </c>
      <c r="AJ3" s="49">
        <v>2</v>
      </c>
    </row>
    <row r="4" spans="1:36" x14ac:dyDescent="0.3">
      <c r="A4" s="74" t="s">
        <v>85</v>
      </c>
      <c r="B4" s="74" t="s">
        <v>121</v>
      </c>
      <c r="C4" s="73" t="s">
        <v>38</v>
      </c>
      <c r="D4" s="27" t="s">
        <v>130</v>
      </c>
      <c r="E4" s="27">
        <v>0.57999999999999996</v>
      </c>
      <c r="F4" s="27"/>
      <c r="G4" s="75">
        <v>4</v>
      </c>
      <c r="H4" s="27">
        <v>80</v>
      </c>
      <c r="I4" s="76">
        <v>2</v>
      </c>
      <c r="J4" s="27">
        <v>2.25</v>
      </c>
      <c r="K4" s="92">
        <v>7</v>
      </c>
      <c r="L4" s="27">
        <v>0.47</v>
      </c>
      <c r="M4" s="92">
        <v>1</v>
      </c>
      <c r="N4" s="27">
        <v>0.45</v>
      </c>
      <c r="O4" s="27">
        <v>11</v>
      </c>
      <c r="P4" s="92">
        <v>4</v>
      </c>
      <c r="Q4" s="27">
        <v>0.43</v>
      </c>
      <c r="R4" s="92">
        <v>1</v>
      </c>
      <c r="S4" s="3">
        <v>13</v>
      </c>
      <c r="T4" s="3">
        <v>26</v>
      </c>
      <c r="U4" s="79">
        <v>2</v>
      </c>
      <c r="V4" s="3">
        <v>1.2</v>
      </c>
      <c r="W4" s="3">
        <v>8</v>
      </c>
      <c r="X4" s="94">
        <v>5</v>
      </c>
      <c r="Y4" s="3">
        <v>1</v>
      </c>
      <c r="Z4" s="3">
        <v>1</v>
      </c>
      <c r="AA4" s="3">
        <v>2</v>
      </c>
      <c r="AB4" s="94">
        <v>1</v>
      </c>
      <c r="AC4" s="3">
        <v>6</v>
      </c>
      <c r="AD4" s="3">
        <v>3</v>
      </c>
      <c r="AE4" s="94">
        <v>5</v>
      </c>
      <c r="AF4" s="3">
        <v>0.49</v>
      </c>
      <c r="AG4" s="3"/>
      <c r="AH4" s="48">
        <v>6</v>
      </c>
      <c r="AI4" s="3">
        <v>19</v>
      </c>
      <c r="AJ4" s="49">
        <v>3</v>
      </c>
    </row>
    <row r="5" spans="1:36" x14ac:dyDescent="0.3">
      <c r="A5" s="3" t="s">
        <v>69</v>
      </c>
      <c r="B5" s="7" t="s">
        <v>120</v>
      </c>
      <c r="C5" s="4" t="s">
        <v>38</v>
      </c>
      <c r="D5" s="3" t="s">
        <v>130</v>
      </c>
      <c r="E5" s="3">
        <v>0.43</v>
      </c>
      <c r="F5" s="3"/>
      <c r="G5" s="51">
        <v>2</v>
      </c>
      <c r="H5" s="3">
        <v>77</v>
      </c>
      <c r="I5" s="13">
        <v>4</v>
      </c>
      <c r="J5" s="3">
        <v>2.02</v>
      </c>
      <c r="K5" s="79">
        <v>4</v>
      </c>
      <c r="L5" s="3">
        <v>1.26</v>
      </c>
      <c r="M5" s="79">
        <v>5</v>
      </c>
      <c r="N5" s="3">
        <v>1.1599999999999999</v>
      </c>
      <c r="O5" s="3">
        <v>12</v>
      </c>
      <c r="P5" s="79">
        <v>2</v>
      </c>
      <c r="Q5" s="3">
        <v>1.1200000000000001</v>
      </c>
      <c r="R5" s="79">
        <v>6</v>
      </c>
      <c r="S5" s="3">
        <v>17</v>
      </c>
      <c r="T5" s="3">
        <v>34</v>
      </c>
      <c r="U5" s="79">
        <v>4</v>
      </c>
      <c r="V5" s="3">
        <v>2</v>
      </c>
      <c r="W5" s="3">
        <v>2</v>
      </c>
      <c r="X5" s="94">
        <v>11</v>
      </c>
      <c r="Y5" s="3">
        <v>9</v>
      </c>
      <c r="Z5" s="3">
        <v>7</v>
      </c>
      <c r="AA5" s="3">
        <v>16</v>
      </c>
      <c r="AB5" s="94">
        <v>9</v>
      </c>
      <c r="AC5" s="3">
        <v>20</v>
      </c>
      <c r="AD5" s="3">
        <v>10</v>
      </c>
      <c r="AE5" s="94">
        <v>11</v>
      </c>
      <c r="AF5" s="3">
        <v>0.45</v>
      </c>
      <c r="AG5" s="3"/>
      <c r="AH5" s="48">
        <v>5</v>
      </c>
      <c r="AI5" s="3">
        <v>26</v>
      </c>
      <c r="AJ5" s="50">
        <v>4</v>
      </c>
    </row>
    <row r="6" spans="1:36" x14ac:dyDescent="0.3">
      <c r="A6" s="5" t="s">
        <v>100</v>
      </c>
      <c r="B6" s="5" t="s">
        <v>122</v>
      </c>
      <c r="C6" s="4" t="s">
        <v>38</v>
      </c>
      <c r="D6" s="3" t="s">
        <v>130</v>
      </c>
      <c r="E6" s="3">
        <v>1.1200000000000001</v>
      </c>
      <c r="F6" s="3">
        <v>1</v>
      </c>
      <c r="G6" s="51">
        <v>8</v>
      </c>
      <c r="H6" s="3">
        <v>57</v>
      </c>
      <c r="I6" s="13">
        <v>10</v>
      </c>
      <c r="J6" s="3">
        <v>1.59</v>
      </c>
      <c r="K6" s="79">
        <v>3</v>
      </c>
      <c r="L6" s="3">
        <v>0</v>
      </c>
      <c r="M6" s="79">
        <v>8</v>
      </c>
      <c r="N6" s="3"/>
      <c r="O6" s="3"/>
      <c r="P6" s="79">
        <v>13</v>
      </c>
      <c r="Q6" s="3">
        <v>1.05</v>
      </c>
      <c r="R6" s="79">
        <v>3</v>
      </c>
      <c r="S6" s="3">
        <v>27</v>
      </c>
      <c r="T6" s="3">
        <v>54</v>
      </c>
      <c r="U6" s="79">
        <v>7</v>
      </c>
      <c r="V6" s="3">
        <v>1.2</v>
      </c>
      <c r="W6" s="3">
        <v>9</v>
      </c>
      <c r="X6" s="94">
        <v>1</v>
      </c>
      <c r="Y6" s="3">
        <v>1</v>
      </c>
      <c r="Z6" s="3">
        <v>1</v>
      </c>
      <c r="AA6" s="3">
        <v>2</v>
      </c>
      <c r="AB6" s="94">
        <v>1</v>
      </c>
      <c r="AC6" s="3">
        <v>2</v>
      </c>
      <c r="AD6" s="3">
        <v>1</v>
      </c>
      <c r="AE6" s="94">
        <v>1</v>
      </c>
      <c r="AF6" s="3">
        <v>0.36</v>
      </c>
      <c r="AG6" s="3"/>
      <c r="AH6" s="48">
        <v>2</v>
      </c>
      <c r="AI6" s="3">
        <v>28</v>
      </c>
      <c r="AJ6" s="50">
        <v>5</v>
      </c>
    </row>
    <row r="7" spans="1:36" x14ac:dyDescent="0.3">
      <c r="A7" s="3" t="s">
        <v>51</v>
      </c>
      <c r="B7" s="3" t="s">
        <v>118</v>
      </c>
      <c r="C7" s="4" t="s">
        <v>38</v>
      </c>
      <c r="D7" s="3" t="s">
        <v>130</v>
      </c>
      <c r="E7" s="3">
        <v>1.27</v>
      </c>
      <c r="F7" s="3"/>
      <c r="G7" s="51">
        <v>6</v>
      </c>
      <c r="H7" s="3">
        <v>47</v>
      </c>
      <c r="I7" s="13">
        <v>12</v>
      </c>
      <c r="J7" s="3">
        <v>2.19</v>
      </c>
      <c r="K7" s="79">
        <v>6</v>
      </c>
      <c r="L7" s="3">
        <v>1.22</v>
      </c>
      <c r="M7" s="79">
        <v>3</v>
      </c>
      <c r="N7" s="3">
        <v>1.1000000000000001</v>
      </c>
      <c r="O7" s="3">
        <v>12</v>
      </c>
      <c r="P7" s="79">
        <v>1</v>
      </c>
      <c r="Q7" s="3">
        <v>1.1000000000000001</v>
      </c>
      <c r="R7" s="79">
        <v>5</v>
      </c>
      <c r="S7" s="3">
        <v>15</v>
      </c>
      <c r="T7" s="3">
        <v>30</v>
      </c>
      <c r="U7" s="79">
        <v>3</v>
      </c>
      <c r="V7" s="3">
        <v>2</v>
      </c>
      <c r="W7" s="3">
        <v>9</v>
      </c>
      <c r="X7" s="94">
        <v>4</v>
      </c>
      <c r="Y7" s="3">
        <v>1</v>
      </c>
      <c r="Z7" s="3">
        <v>1</v>
      </c>
      <c r="AA7" s="3">
        <v>2</v>
      </c>
      <c r="AB7" s="94">
        <v>1</v>
      </c>
      <c r="AC7" s="3">
        <v>5</v>
      </c>
      <c r="AD7" s="3">
        <v>2.5</v>
      </c>
      <c r="AE7" s="94">
        <v>4</v>
      </c>
      <c r="AF7" s="3">
        <v>0.44</v>
      </c>
      <c r="AG7" s="3"/>
      <c r="AH7" s="48">
        <v>4</v>
      </c>
      <c r="AI7" s="3">
        <v>29</v>
      </c>
      <c r="AJ7" s="50">
        <v>6</v>
      </c>
    </row>
    <row r="8" spans="1:36" x14ac:dyDescent="0.3">
      <c r="A8" s="71" t="s">
        <v>84</v>
      </c>
      <c r="B8" s="71" t="s">
        <v>121</v>
      </c>
      <c r="C8" s="68" t="s">
        <v>38</v>
      </c>
      <c r="D8" s="25" t="s">
        <v>130</v>
      </c>
      <c r="E8" s="25">
        <v>1.05</v>
      </c>
      <c r="F8" s="25"/>
      <c r="G8" s="69">
        <v>5</v>
      </c>
      <c r="H8" s="25">
        <v>84</v>
      </c>
      <c r="I8" s="70">
        <v>1</v>
      </c>
      <c r="J8" s="25">
        <v>3.01</v>
      </c>
      <c r="K8" s="93">
        <v>9</v>
      </c>
      <c r="L8" s="25">
        <v>3.23</v>
      </c>
      <c r="M8" s="93">
        <v>6</v>
      </c>
      <c r="N8" s="25">
        <v>1.36</v>
      </c>
      <c r="O8" s="25">
        <v>7</v>
      </c>
      <c r="P8" s="93">
        <v>10</v>
      </c>
      <c r="Q8" s="25">
        <v>1.44</v>
      </c>
      <c r="R8" s="93">
        <v>9</v>
      </c>
      <c r="S8" s="3">
        <v>34</v>
      </c>
      <c r="T8" s="3">
        <v>68</v>
      </c>
      <c r="U8" s="79">
        <v>9</v>
      </c>
      <c r="V8" s="3">
        <v>2</v>
      </c>
      <c r="W8" s="3">
        <v>3</v>
      </c>
      <c r="X8" s="94">
        <v>8</v>
      </c>
      <c r="Y8" s="3">
        <v>10</v>
      </c>
      <c r="Z8" s="3">
        <v>9</v>
      </c>
      <c r="AA8" s="3">
        <v>19</v>
      </c>
      <c r="AB8" s="94">
        <v>10</v>
      </c>
      <c r="AC8" s="3">
        <v>18</v>
      </c>
      <c r="AD8" s="3">
        <v>9</v>
      </c>
      <c r="AE8" s="94">
        <v>10</v>
      </c>
      <c r="AF8" s="3">
        <v>1.44</v>
      </c>
      <c r="AG8" s="3"/>
      <c r="AH8" s="48">
        <v>8</v>
      </c>
      <c r="AI8" s="3">
        <v>33</v>
      </c>
      <c r="AJ8" s="50">
        <v>7</v>
      </c>
    </row>
    <row r="9" spans="1:36" x14ac:dyDescent="0.3">
      <c r="A9" s="5" t="s">
        <v>83</v>
      </c>
      <c r="B9" s="5" t="s">
        <v>121</v>
      </c>
      <c r="C9" s="4" t="s">
        <v>38</v>
      </c>
      <c r="D9" s="3" t="s">
        <v>130</v>
      </c>
      <c r="E9" s="3">
        <v>2.08</v>
      </c>
      <c r="F9" s="3"/>
      <c r="G9" s="51">
        <v>7</v>
      </c>
      <c r="H9" s="3">
        <v>61</v>
      </c>
      <c r="I9" s="13">
        <v>8</v>
      </c>
      <c r="J9" s="3">
        <v>3.52</v>
      </c>
      <c r="K9" s="79">
        <v>12</v>
      </c>
      <c r="L9" s="3">
        <v>0</v>
      </c>
      <c r="M9" s="79">
        <v>8</v>
      </c>
      <c r="N9" s="3" t="s">
        <v>173</v>
      </c>
      <c r="O9" s="3">
        <v>8</v>
      </c>
      <c r="P9" s="79">
        <v>9</v>
      </c>
      <c r="Q9" s="3">
        <v>2.2599999999999998</v>
      </c>
      <c r="R9" s="79">
        <v>13</v>
      </c>
      <c r="S9" s="3">
        <v>42</v>
      </c>
      <c r="T9" s="3">
        <v>84</v>
      </c>
      <c r="U9" s="79">
        <v>12</v>
      </c>
      <c r="V9" s="3">
        <v>2</v>
      </c>
      <c r="W9" s="3">
        <v>0</v>
      </c>
      <c r="X9" s="94">
        <v>12</v>
      </c>
      <c r="Y9" s="3">
        <v>1</v>
      </c>
      <c r="Z9" s="3">
        <v>1</v>
      </c>
      <c r="AA9" s="3">
        <v>2</v>
      </c>
      <c r="AB9" s="94">
        <v>1</v>
      </c>
      <c r="AC9" s="3">
        <v>13</v>
      </c>
      <c r="AD9" s="3">
        <v>6.5</v>
      </c>
      <c r="AE9" s="94">
        <v>6</v>
      </c>
      <c r="AF9" s="3">
        <v>3.22</v>
      </c>
      <c r="AG9" s="3"/>
      <c r="AH9" s="48">
        <v>9</v>
      </c>
      <c r="AI9" s="3">
        <v>42</v>
      </c>
      <c r="AJ9" s="50">
        <v>8</v>
      </c>
    </row>
    <row r="10" spans="1:36" x14ac:dyDescent="0.3">
      <c r="A10" s="7" t="s">
        <v>127</v>
      </c>
      <c r="B10" s="5" t="s">
        <v>124</v>
      </c>
      <c r="C10" s="4" t="s">
        <v>38</v>
      </c>
      <c r="D10" s="3" t="s">
        <v>130</v>
      </c>
      <c r="E10" s="3">
        <v>1.1499999999999999</v>
      </c>
      <c r="F10" s="3">
        <v>1</v>
      </c>
      <c r="G10" s="51">
        <v>9</v>
      </c>
      <c r="H10" s="3">
        <v>59</v>
      </c>
      <c r="I10" s="13">
        <v>9</v>
      </c>
      <c r="J10" s="3">
        <v>3.21</v>
      </c>
      <c r="K10" s="79">
        <v>11</v>
      </c>
      <c r="L10" s="3">
        <v>4.54</v>
      </c>
      <c r="M10" s="79">
        <v>7</v>
      </c>
      <c r="N10" s="3">
        <v>1.1399999999999999</v>
      </c>
      <c r="O10" s="3">
        <v>10</v>
      </c>
      <c r="P10" s="79">
        <v>7</v>
      </c>
      <c r="Q10" s="3">
        <v>1.34</v>
      </c>
      <c r="R10" s="79">
        <v>8</v>
      </c>
      <c r="S10" s="3">
        <v>33</v>
      </c>
      <c r="T10" s="3">
        <v>66</v>
      </c>
      <c r="U10" s="79">
        <v>8</v>
      </c>
      <c r="V10" s="3">
        <v>2</v>
      </c>
      <c r="W10" s="3">
        <v>0</v>
      </c>
      <c r="X10" s="94">
        <v>12</v>
      </c>
      <c r="Y10" s="3">
        <v>10</v>
      </c>
      <c r="Z10" s="3">
        <v>10</v>
      </c>
      <c r="AA10" s="3">
        <v>20</v>
      </c>
      <c r="AB10" s="94">
        <v>11</v>
      </c>
      <c r="AC10" s="3">
        <v>23</v>
      </c>
      <c r="AD10" s="3">
        <v>11.5</v>
      </c>
      <c r="AE10" s="94">
        <v>13</v>
      </c>
      <c r="AF10" s="3">
        <v>0.49</v>
      </c>
      <c r="AG10" s="3"/>
      <c r="AH10" s="48">
        <v>7</v>
      </c>
      <c r="AI10" s="3">
        <v>46</v>
      </c>
      <c r="AJ10" s="50">
        <v>9</v>
      </c>
    </row>
    <row r="11" spans="1:36" x14ac:dyDescent="0.3">
      <c r="A11" s="5" t="s">
        <v>98</v>
      </c>
      <c r="B11" s="5" t="s">
        <v>122</v>
      </c>
      <c r="C11" s="4" t="s">
        <v>38</v>
      </c>
      <c r="D11" s="3" t="s">
        <v>130</v>
      </c>
      <c r="E11" s="3">
        <v>0</v>
      </c>
      <c r="F11" s="3"/>
      <c r="G11" s="51">
        <v>11</v>
      </c>
      <c r="H11" s="3">
        <v>63</v>
      </c>
      <c r="I11" s="13">
        <v>7</v>
      </c>
      <c r="J11" s="3">
        <v>2.0499999999999998</v>
      </c>
      <c r="K11" s="79">
        <v>5</v>
      </c>
      <c r="L11" s="3">
        <v>0</v>
      </c>
      <c r="M11" s="79">
        <v>8</v>
      </c>
      <c r="N11" s="3">
        <v>0</v>
      </c>
      <c r="O11" s="3"/>
      <c r="P11" s="79">
        <v>11</v>
      </c>
      <c r="Q11" s="3">
        <v>2.06</v>
      </c>
      <c r="R11" s="79">
        <v>11</v>
      </c>
      <c r="S11" s="3">
        <v>35</v>
      </c>
      <c r="T11" s="3">
        <v>70</v>
      </c>
      <c r="U11" s="79">
        <v>10</v>
      </c>
      <c r="V11" s="3">
        <v>1.52</v>
      </c>
      <c r="W11" s="3">
        <v>4</v>
      </c>
      <c r="X11" s="94">
        <v>6</v>
      </c>
      <c r="Y11" s="3">
        <v>10</v>
      </c>
      <c r="Z11" s="3">
        <v>10</v>
      </c>
      <c r="AA11" s="3">
        <v>20</v>
      </c>
      <c r="AB11" s="94">
        <v>11</v>
      </c>
      <c r="AC11" s="3">
        <v>17</v>
      </c>
      <c r="AD11" s="3">
        <v>8.5</v>
      </c>
      <c r="AE11" s="94">
        <v>9</v>
      </c>
      <c r="AF11" s="3">
        <v>1.23</v>
      </c>
      <c r="AG11" s="3">
        <v>2</v>
      </c>
      <c r="AH11" s="48">
        <v>12</v>
      </c>
      <c r="AI11" s="3">
        <v>49</v>
      </c>
      <c r="AJ11" s="50">
        <v>10</v>
      </c>
    </row>
    <row r="12" spans="1:36" x14ac:dyDescent="0.3">
      <c r="A12" s="5" t="s">
        <v>102</v>
      </c>
      <c r="B12" s="5" t="s">
        <v>122</v>
      </c>
      <c r="C12" s="4" t="s">
        <v>38</v>
      </c>
      <c r="D12" s="3" t="s">
        <v>130</v>
      </c>
      <c r="E12" s="3">
        <v>0</v>
      </c>
      <c r="F12" s="3"/>
      <c r="G12" s="51">
        <v>11</v>
      </c>
      <c r="H12" s="3">
        <v>0</v>
      </c>
      <c r="I12" s="13">
        <v>13</v>
      </c>
      <c r="J12" s="3">
        <v>1.46</v>
      </c>
      <c r="K12" s="79">
        <v>1</v>
      </c>
      <c r="L12" s="3">
        <v>0</v>
      </c>
      <c r="M12" s="79">
        <v>8</v>
      </c>
      <c r="N12" s="3">
        <v>2.16</v>
      </c>
      <c r="O12" s="3">
        <v>11</v>
      </c>
      <c r="P12" s="79">
        <v>6</v>
      </c>
      <c r="Q12" s="3">
        <v>1.1399999999999999</v>
      </c>
      <c r="R12" s="79">
        <v>7</v>
      </c>
      <c r="S12" s="3">
        <v>22</v>
      </c>
      <c r="T12" s="3">
        <v>44</v>
      </c>
      <c r="U12" s="79">
        <v>6</v>
      </c>
      <c r="V12" s="3">
        <v>2</v>
      </c>
      <c r="W12" s="3">
        <v>3</v>
      </c>
      <c r="X12" s="94">
        <v>7</v>
      </c>
      <c r="Y12" s="3">
        <v>1</v>
      </c>
      <c r="Z12" s="3">
        <v>8</v>
      </c>
      <c r="AA12" s="3">
        <v>9</v>
      </c>
      <c r="AB12" s="94">
        <v>7</v>
      </c>
      <c r="AC12" s="3">
        <v>14</v>
      </c>
      <c r="AD12" s="3">
        <v>7</v>
      </c>
      <c r="AE12" s="94">
        <v>7</v>
      </c>
      <c r="AF12" s="3">
        <v>1.26</v>
      </c>
      <c r="AG12" s="3">
        <v>2</v>
      </c>
      <c r="AH12" s="48">
        <v>13</v>
      </c>
      <c r="AI12" s="3">
        <v>50</v>
      </c>
      <c r="AJ12" s="50">
        <v>11</v>
      </c>
    </row>
    <row r="13" spans="1:36" x14ac:dyDescent="0.3">
      <c r="A13" s="7" t="s">
        <v>180</v>
      </c>
      <c r="B13" s="5" t="s">
        <v>124</v>
      </c>
      <c r="C13" s="4" t="s">
        <v>38</v>
      </c>
      <c r="D13" s="3" t="s">
        <v>130</v>
      </c>
      <c r="E13" s="3">
        <v>2.2799999999999998</v>
      </c>
      <c r="F13" s="3">
        <v>2</v>
      </c>
      <c r="G13" s="51">
        <v>10</v>
      </c>
      <c r="H13" s="3">
        <v>50</v>
      </c>
      <c r="I13" s="13">
        <v>11</v>
      </c>
      <c r="J13" s="3">
        <v>3.17</v>
      </c>
      <c r="K13" s="79">
        <v>10</v>
      </c>
      <c r="L13" s="3">
        <v>0</v>
      </c>
      <c r="M13" s="79">
        <v>8</v>
      </c>
      <c r="N13" s="3">
        <v>2.0099999999999998</v>
      </c>
      <c r="O13" s="3">
        <v>9</v>
      </c>
      <c r="P13" s="79">
        <v>8</v>
      </c>
      <c r="Q13" s="3">
        <v>2.0499999999999998</v>
      </c>
      <c r="R13" s="79">
        <v>10</v>
      </c>
      <c r="S13" s="3">
        <v>36</v>
      </c>
      <c r="T13" s="3">
        <v>72</v>
      </c>
      <c r="U13" s="79">
        <v>11</v>
      </c>
      <c r="V13" s="3">
        <v>2</v>
      </c>
      <c r="W13" s="3">
        <v>3</v>
      </c>
      <c r="X13" s="94">
        <v>9</v>
      </c>
      <c r="Y13" s="3">
        <v>1</v>
      </c>
      <c r="Z13" s="3">
        <v>8</v>
      </c>
      <c r="AA13" s="3">
        <v>9</v>
      </c>
      <c r="AB13" s="94">
        <v>7</v>
      </c>
      <c r="AC13" s="3">
        <v>16</v>
      </c>
      <c r="AD13" s="3">
        <v>8</v>
      </c>
      <c r="AE13" s="94">
        <v>8</v>
      </c>
      <c r="AF13" s="3">
        <v>0.55000000000000004</v>
      </c>
      <c r="AG13" s="3">
        <v>1</v>
      </c>
      <c r="AH13" s="48">
        <v>11</v>
      </c>
      <c r="AI13" s="3">
        <v>51</v>
      </c>
      <c r="AJ13" s="50">
        <v>12</v>
      </c>
    </row>
    <row r="14" spans="1:36" x14ac:dyDescent="0.3">
      <c r="A14" s="5" t="s">
        <v>99</v>
      </c>
      <c r="B14" s="5" t="s">
        <v>122</v>
      </c>
      <c r="C14" s="4" t="s">
        <v>38</v>
      </c>
      <c r="D14" s="3" t="s">
        <v>130</v>
      </c>
      <c r="E14" s="3">
        <v>0</v>
      </c>
      <c r="F14" s="3"/>
      <c r="G14" s="51">
        <v>11</v>
      </c>
      <c r="H14" s="3">
        <v>64</v>
      </c>
      <c r="I14" s="13">
        <v>6</v>
      </c>
      <c r="J14" s="3">
        <v>4.01</v>
      </c>
      <c r="K14" s="79">
        <v>13</v>
      </c>
      <c r="L14" s="3">
        <v>0</v>
      </c>
      <c r="M14" s="79">
        <v>8</v>
      </c>
      <c r="N14" s="3">
        <v>0</v>
      </c>
      <c r="O14" s="3"/>
      <c r="P14" s="79">
        <v>12</v>
      </c>
      <c r="Q14" s="3">
        <v>2.16</v>
      </c>
      <c r="R14" s="79">
        <v>12</v>
      </c>
      <c r="S14" s="3">
        <v>45</v>
      </c>
      <c r="T14" s="3">
        <v>90</v>
      </c>
      <c r="U14" s="79">
        <v>13</v>
      </c>
      <c r="V14" s="3">
        <v>1.0900000000000001</v>
      </c>
      <c r="W14" s="3">
        <v>2</v>
      </c>
      <c r="X14" s="94">
        <v>10</v>
      </c>
      <c r="Y14" s="3">
        <v>10</v>
      </c>
      <c r="Z14" s="3">
        <v>10</v>
      </c>
      <c r="AA14" s="3">
        <v>20</v>
      </c>
      <c r="AB14" s="94">
        <v>11</v>
      </c>
      <c r="AC14" s="3">
        <v>21</v>
      </c>
      <c r="AD14" s="3">
        <v>10.5</v>
      </c>
      <c r="AE14" s="94">
        <v>12</v>
      </c>
      <c r="AF14" s="3">
        <v>3.25</v>
      </c>
      <c r="AG14" s="3"/>
      <c r="AH14" s="48">
        <v>10</v>
      </c>
      <c r="AI14" s="3">
        <v>52</v>
      </c>
      <c r="AJ14" s="50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EECF9-1FE5-49AD-A7D9-6D6787FEAE14}">
  <dimension ref="A1:AJ19"/>
  <sheetViews>
    <sheetView workbookViewId="0">
      <selection activeCell="B13" sqref="B13"/>
    </sheetView>
  </sheetViews>
  <sheetFormatPr defaultRowHeight="14.4" x14ac:dyDescent="0.3"/>
  <cols>
    <col min="1" max="1" width="36.21875" customWidth="1"/>
    <col min="2" max="2" width="16" customWidth="1"/>
    <col min="4" max="4" width="5.33203125" customWidth="1"/>
  </cols>
  <sheetData>
    <row r="1" spans="1:36" s="91" customFormat="1" ht="72" x14ac:dyDescent="0.3">
      <c r="A1" s="2" t="s">
        <v>1</v>
      </c>
      <c r="B1" s="2" t="s">
        <v>116</v>
      </c>
      <c r="C1" s="2" t="s">
        <v>186</v>
      </c>
      <c r="D1" s="2" t="s">
        <v>39</v>
      </c>
      <c r="E1" s="81" t="s">
        <v>132</v>
      </c>
      <c r="F1" s="81" t="s">
        <v>149</v>
      </c>
      <c r="G1" s="82" t="s">
        <v>133</v>
      </c>
      <c r="H1" s="83" t="s">
        <v>134</v>
      </c>
      <c r="I1" s="84" t="s">
        <v>135</v>
      </c>
      <c r="J1" s="85" t="s">
        <v>136</v>
      </c>
      <c r="K1" s="85" t="s">
        <v>137</v>
      </c>
      <c r="L1" s="85" t="s">
        <v>176</v>
      </c>
      <c r="M1" s="85" t="s">
        <v>138</v>
      </c>
      <c r="N1" s="85" t="s">
        <v>139</v>
      </c>
      <c r="O1" s="85" t="s">
        <v>140</v>
      </c>
      <c r="P1" s="85" t="s">
        <v>141</v>
      </c>
      <c r="Q1" s="85" t="s">
        <v>151</v>
      </c>
      <c r="R1" s="85" t="s">
        <v>177</v>
      </c>
      <c r="S1" s="85" t="s">
        <v>182</v>
      </c>
      <c r="T1" s="85" t="s">
        <v>175</v>
      </c>
      <c r="U1" s="86" t="s">
        <v>183</v>
      </c>
      <c r="V1" s="87" t="s">
        <v>142</v>
      </c>
      <c r="W1" s="87" t="s">
        <v>174</v>
      </c>
      <c r="X1" s="88" t="s">
        <v>143</v>
      </c>
      <c r="Y1" s="87" t="s">
        <v>170</v>
      </c>
      <c r="Z1" s="87" t="s">
        <v>171</v>
      </c>
      <c r="AA1" s="87" t="s">
        <v>179</v>
      </c>
      <c r="AB1" s="88" t="s">
        <v>172</v>
      </c>
      <c r="AC1" s="87" t="s">
        <v>144</v>
      </c>
      <c r="AD1" s="87" t="s">
        <v>184</v>
      </c>
      <c r="AE1" s="88" t="s">
        <v>145</v>
      </c>
      <c r="AF1" s="89" t="s">
        <v>150</v>
      </c>
      <c r="AG1" s="89" t="s">
        <v>149</v>
      </c>
      <c r="AH1" s="89" t="s">
        <v>146</v>
      </c>
      <c r="AI1" s="90" t="s">
        <v>147</v>
      </c>
      <c r="AJ1" s="90" t="s">
        <v>148</v>
      </c>
    </row>
    <row r="2" spans="1:36" x14ac:dyDescent="0.3">
      <c r="A2" s="7" t="s">
        <v>24</v>
      </c>
      <c r="B2" s="7" t="s">
        <v>117</v>
      </c>
      <c r="C2" s="4" t="s">
        <v>50</v>
      </c>
      <c r="D2" s="3" t="s">
        <v>129</v>
      </c>
      <c r="E2" s="3">
        <v>0.36</v>
      </c>
      <c r="F2" s="3"/>
      <c r="G2" s="51">
        <v>4</v>
      </c>
      <c r="H2" s="3">
        <v>15</v>
      </c>
      <c r="I2" s="13">
        <v>1</v>
      </c>
      <c r="J2" s="3">
        <v>3.08</v>
      </c>
      <c r="K2" s="79">
        <v>8</v>
      </c>
      <c r="L2" s="3">
        <v>0.59</v>
      </c>
      <c r="M2" s="79">
        <v>1</v>
      </c>
      <c r="N2" s="3">
        <v>1.33</v>
      </c>
      <c r="O2" s="3">
        <v>12</v>
      </c>
      <c r="P2" s="79">
        <v>5</v>
      </c>
      <c r="Q2" s="3">
        <v>1.25</v>
      </c>
      <c r="R2" s="79">
        <v>2</v>
      </c>
      <c r="S2" s="3">
        <v>16</v>
      </c>
      <c r="T2" s="3">
        <v>32</v>
      </c>
      <c r="U2" s="79">
        <v>3</v>
      </c>
      <c r="V2" s="3">
        <v>1.1399999999999999</v>
      </c>
      <c r="W2" s="3">
        <v>7</v>
      </c>
      <c r="X2" s="21">
        <v>1</v>
      </c>
      <c r="Y2" s="3">
        <v>1</v>
      </c>
      <c r="Z2" s="3">
        <v>1</v>
      </c>
      <c r="AA2" s="3">
        <v>2</v>
      </c>
      <c r="AB2" s="21">
        <v>1</v>
      </c>
      <c r="AC2" s="3">
        <v>2</v>
      </c>
      <c r="AD2" s="3">
        <v>1</v>
      </c>
      <c r="AE2" s="21">
        <v>1</v>
      </c>
      <c r="AF2" s="3">
        <v>0.33</v>
      </c>
      <c r="AG2" s="3"/>
      <c r="AH2" s="80">
        <v>2</v>
      </c>
      <c r="AI2" s="3">
        <v>11</v>
      </c>
      <c r="AJ2" s="57">
        <v>1</v>
      </c>
    </row>
    <row r="3" spans="1:36" x14ac:dyDescent="0.3">
      <c r="A3" s="7" t="s">
        <v>21</v>
      </c>
      <c r="B3" s="7" t="s">
        <v>117</v>
      </c>
      <c r="C3" s="4" t="s">
        <v>50</v>
      </c>
      <c r="D3" s="3" t="s">
        <v>129</v>
      </c>
      <c r="E3" s="3">
        <v>0.32</v>
      </c>
      <c r="F3" s="3"/>
      <c r="G3" s="51">
        <v>1</v>
      </c>
      <c r="H3" s="3">
        <v>7</v>
      </c>
      <c r="I3" s="13">
        <v>3</v>
      </c>
      <c r="J3" s="3">
        <v>2.15</v>
      </c>
      <c r="K3" s="79">
        <v>2</v>
      </c>
      <c r="L3" s="3">
        <v>1.22</v>
      </c>
      <c r="M3" s="79">
        <v>7</v>
      </c>
      <c r="N3" s="3">
        <v>1.05</v>
      </c>
      <c r="O3" s="3">
        <v>12</v>
      </c>
      <c r="P3" s="79">
        <v>1</v>
      </c>
      <c r="Q3" s="3">
        <v>1.34</v>
      </c>
      <c r="R3" s="79">
        <v>3</v>
      </c>
      <c r="S3" s="3">
        <v>13</v>
      </c>
      <c r="T3" s="3">
        <v>26</v>
      </c>
      <c r="U3" s="79">
        <v>1</v>
      </c>
      <c r="V3" s="3">
        <v>1.38</v>
      </c>
      <c r="W3" s="3">
        <v>7</v>
      </c>
      <c r="X3" s="21">
        <v>5</v>
      </c>
      <c r="Y3" s="3">
        <v>1</v>
      </c>
      <c r="Z3" s="3">
        <v>1</v>
      </c>
      <c r="AA3" s="3">
        <v>2</v>
      </c>
      <c r="AB3" s="21">
        <v>1</v>
      </c>
      <c r="AC3" s="3">
        <v>6</v>
      </c>
      <c r="AD3" s="3">
        <v>3</v>
      </c>
      <c r="AE3" s="21">
        <v>3</v>
      </c>
      <c r="AF3" s="3">
        <v>0.51</v>
      </c>
      <c r="AG3" s="3"/>
      <c r="AH3" s="80">
        <v>7</v>
      </c>
      <c r="AI3" s="3">
        <v>15</v>
      </c>
      <c r="AJ3" s="57">
        <v>2</v>
      </c>
    </row>
    <row r="4" spans="1:36" x14ac:dyDescent="0.3">
      <c r="A4" s="7" t="s">
        <v>36</v>
      </c>
      <c r="B4" s="7" t="s">
        <v>117</v>
      </c>
      <c r="C4" s="4" t="s">
        <v>50</v>
      </c>
      <c r="D4" s="3" t="s">
        <v>129</v>
      </c>
      <c r="E4" s="3">
        <v>0.35</v>
      </c>
      <c r="F4" s="3"/>
      <c r="G4" s="51">
        <v>2</v>
      </c>
      <c r="H4" s="3">
        <v>10</v>
      </c>
      <c r="I4" s="13">
        <v>2</v>
      </c>
      <c r="J4" s="3">
        <v>2.52</v>
      </c>
      <c r="K4" s="79">
        <v>6</v>
      </c>
      <c r="L4" s="3">
        <v>1.02</v>
      </c>
      <c r="M4" s="79">
        <v>3</v>
      </c>
      <c r="N4" s="3">
        <v>1.38</v>
      </c>
      <c r="O4" s="3">
        <v>11</v>
      </c>
      <c r="P4" s="79">
        <v>8</v>
      </c>
      <c r="Q4" s="3">
        <v>1.2</v>
      </c>
      <c r="R4" s="79">
        <v>1</v>
      </c>
      <c r="S4" s="3">
        <v>18</v>
      </c>
      <c r="T4" s="3">
        <v>36</v>
      </c>
      <c r="U4" s="79">
        <v>4</v>
      </c>
      <c r="V4" s="3">
        <v>1.47</v>
      </c>
      <c r="W4" s="3">
        <v>7</v>
      </c>
      <c r="X4" s="21">
        <v>7</v>
      </c>
      <c r="Y4" s="3">
        <v>1</v>
      </c>
      <c r="Z4" s="3">
        <v>1</v>
      </c>
      <c r="AA4" s="3">
        <v>2</v>
      </c>
      <c r="AB4" s="21">
        <v>1</v>
      </c>
      <c r="AC4" s="3">
        <v>8</v>
      </c>
      <c r="AD4" s="3">
        <v>4</v>
      </c>
      <c r="AE4" s="21">
        <v>4</v>
      </c>
      <c r="AF4" s="3">
        <v>0.49</v>
      </c>
      <c r="AG4" s="3"/>
      <c r="AH4" s="80">
        <v>6</v>
      </c>
      <c r="AI4" s="3">
        <v>18</v>
      </c>
      <c r="AJ4" s="57">
        <v>3</v>
      </c>
    </row>
    <row r="5" spans="1:36" x14ac:dyDescent="0.3">
      <c r="A5" s="7" t="s">
        <v>18</v>
      </c>
      <c r="B5" s="7" t="s">
        <v>117</v>
      </c>
      <c r="C5" s="4" t="s">
        <v>50</v>
      </c>
      <c r="D5" s="3" t="s">
        <v>129</v>
      </c>
      <c r="E5" s="3">
        <v>0.39</v>
      </c>
      <c r="F5" s="3"/>
      <c r="G5" s="51">
        <v>6</v>
      </c>
      <c r="H5" s="3">
        <v>4</v>
      </c>
      <c r="I5" s="13">
        <v>6</v>
      </c>
      <c r="J5" s="3">
        <v>3.16</v>
      </c>
      <c r="K5" s="79">
        <v>9</v>
      </c>
      <c r="L5" s="3">
        <v>1</v>
      </c>
      <c r="M5" s="79">
        <v>2</v>
      </c>
      <c r="N5" s="3">
        <v>1.17</v>
      </c>
      <c r="O5" s="3">
        <v>12</v>
      </c>
      <c r="P5" s="79">
        <v>3</v>
      </c>
      <c r="Q5" s="3">
        <v>1.53</v>
      </c>
      <c r="R5" s="79">
        <v>5</v>
      </c>
      <c r="S5" s="3">
        <v>19</v>
      </c>
      <c r="T5" s="3">
        <v>38</v>
      </c>
      <c r="U5" s="79">
        <v>5</v>
      </c>
      <c r="V5" s="3">
        <v>1.22</v>
      </c>
      <c r="W5" s="3">
        <v>7</v>
      </c>
      <c r="X5" s="21">
        <v>2</v>
      </c>
      <c r="Y5" s="3">
        <v>1</v>
      </c>
      <c r="Z5" s="3">
        <v>9</v>
      </c>
      <c r="AA5" s="3">
        <v>10</v>
      </c>
      <c r="AB5" s="21">
        <v>9</v>
      </c>
      <c r="AC5" s="3">
        <v>11</v>
      </c>
      <c r="AD5" s="3">
        <v>5.5</v>
      </c>
      <c r="AE5" s="21">
        <v>6</v>
      </c>
      <c r="AF5" s="3">
        <v>0.27</v>
      </c>
      <c r="AG5" s="3"/>
      <c r="AH5" s="80">
        <v>1</v>
      </c>
      <c r="AI5" s="3">
        <v>24</v>
      </c>
      <c r="AJ5" s="57">
        <v>4</v>
      </c>
    </row>
    <row r="6" spans="1:36" x14ac:dyDescent="0.3">
      <c r="A6" s="7" t="s">
        <v>22</v>
      </c>
      <c r="B6" s="7" t="s">
        <v>117</v>
      </c>
      <c r="C6" s="4" t="s">
        <v>50</v>
      </c>
      <c r="D6" s="3" t="s">
        <v>129</v>
      </c>
      <c r="E6" s="3">
        <v>0.47</v>
      </c>
      <c r="F6" s="3"/>
      <c r="G6" s="51">
        <v>10</v>
      </c>
      <c r="H6" s="3">
        <v>2.5</v>
      </c>
      <c r="I6" s="13">
        <v>10</v>
      </c>
      <c r="J6" s="3">
        <v>1.42</v>
      </c>
      <c r="K6" s="79">
        <v>1</v>
      </c>
      <c r="L6" s="3">
        <v>1.05</v>
      </c>
      <c r="M6" s="79">
        <v>4</v>
      </c>
      <c r="N6" s="3">
        <v>2.37</v>
      </c>
      <c r="O6" s="3">
        <v>12</v>
      </c>
      <c r="P6" s="79">
        <v>6</v>
      </c>
      <c r="Q6" s="3">
        <v>1.36</v>
      </c>
      <c r="R6" s="79">
        <v>4</v>
      </c>
      <c r="S6" s="3">
        <v>15</v>
      </c>
      <c r="T6" s="3">
        <v>30</v>
      </c>
      <c r="U6" s="79">
        <v>2</v>
      </c>
      <c r="V6" s="3">
        <v>1.3</v>
      </c>
      <c r="W6" s="3">
        <v>7</v>
      </c>
      <c r="X6" s="21">
        <v>3</v>
      </c>
      <c r="Y6" s="3">
        <v>1</v>
      </c>
      <c r="Z6" s="3">
        <v>1</v>
      </c>
      <c r="AA6" s="3">
        <v>2</v>
      </c>
      <c r="AB6" s="21">
        <v>1</v>
      </c>
      <c r="AC6" s="3">
        <v>4</v>
      </c>
      <c r="AD6" s="3">
        <v>2</v>
      </c>
      <c r="AE6" s="21">
        <v>2</v>
      </c>
      <c r="AF6" s="3">
        <v>0.42</v>
      </c>
      <c r="AG6" s="3"/>
      <c r="AH6" s="80">
        <v>5</v>
      </c>
      <c r="AI6" s="3">
        <v>29</v>
      </c>
      <c r="AJ6" s="57">
        <v>5</v>
      </c>
    </row>
    <row r="7" spans="1:36" x14ac:dyDescent="0.3">
      <c r="A7" s="7" t="s">
        <v>19</v>
      </c>
      <c r="B7" s="7" t="s">
        <v>117</v>
      </c>
      <c r="C7" s="4" t="s">
        <v>50</v>
      </c>
      <c r="D7" s="3" t="s">
        <v>129</v>
      </c>
      <c r="E7" s="3">
        <v>0.35</v>
      </c>
      <c r="F7" s="3"/>
      <c r="G7" s="51">
        <v>2</v>
      </c>
      <c r="H7" s="3">
        <v>4.5</v>
      </c>
      <c r="I7" s="13">
        <v>5</v>
      </c>
      <c r="J7" s="3">
        <v>4.2699999999999996</v>
      </c>
      <c r="K7" s="79">
        <v>16</v>
      </c>
      <c r="L7" s="3">
        <v>1.21</v>
      </c>
      <c r="M7" s="79">
        <v>6</v>
      </c>
      <c r="N7" s="3">
        <v>2.35</v>
      </c>
      <c r="O7" s="3">
        <v>11</v>
      </c>
      <c r="P7" s="79">
        <v>11</v>
      </c>
      <c r="Q7" s="3">
        <v>2.0099999999999998</v>
      </c>
      <c r="R7" s="79">
        <v>7</v>
      </c>
      <c r="S7" s="3">
        <v>40</v>
      </c>
      <c r="T7" s="3">
        <v>80</v>
      </c>
      <c r="U7" s="79">
        <v>11</v>
      </c>
      <c r="V7" s="3">
        <v>1.34</v>
      </c>
      <c r="W7" s="3">
        <v>7</v>
      </c>
      <c r="X7" s="21">
        <v>4</v>
      </c>
      <c r="Y7" s="3">
        <v>1</v>
      </c>
      <c r="Z7" s="3">
        <v>11</v>
      </c>
      <c r="AA7" s="3">
        <v>12</v>
      </c>
      <c r="AB7" s="21">
        <v>10</v>
      </c>
      <c r="AC7" s="3">
        <v>14</v>
      </c>
      <c r="AD7" s="3">
        <v>7</v>
      </c>
      <c r="AE7" s="21">
        <v>7</v>
      </c>
      <c r="AF7" s="3">
        <v>1.21</v>
      </c>
      <c r="AG7" s="3"/>
      <c r="AH7" s="80">
        <v>8</v>
      </c>
      <c r="AI7" s="3">
        <v>33</v>
      </c>
      <c r="AJ7" s="57">
        <v>6</v>
      </c>
    </row>
    <row r="8" spans="1:36" x14ac:dyDescent="0.3">
      <c r="A8" s="7" t="s">
        <v>115</v>
      </c>
      <c r="B8" s="7" t="s">
        <v>117</v>
      </c>
      <c r="C8" s="4" t="s">
        <v>50</v>
      </c>
      <c r="D8" s="3" t="s">
        <v>129</v>
      </c>
      <c r="E8" s="3">
        <v>0.39</v>
      </c>
      <c r="F8" s="3"/>
      <c r="G8" s="51">
        <v>6</v>
      </c>
      <c r="H8" s="3">
        <v>0.5</v>
      </c>
      <c r="I8" s="13">
        <v>15</v>
      </c>
      <c r="J8" s="3">
        <v>2.37</v>
      </c>
      <c r="K8" s="79">
        <v>3</v>
      </c>
      <c r="L8" s="3">
        <v>1.44</v>
      </c>
      <c r="M8" s="79">
        <v>9</v>
      </c>
      <c r="N8" s="3">
        <v>1.1000000000000001</v>
      </c>
      <c r="O8" s="3">
        <v>12</v>
      </c>
      <c r="P8" s="79">
        <v>2</v>
      </c>
      <c r="Q8" s="3">
        <v>2.23</v>
      </c>
      <c r="R8" s="79">
        <v>13</v>
      </c>
      <c r="S8" s="3">
        <v>27</v>
      </c>
      <c r="T8" s="3">
        <v>54</v>
      </c>
      <c r="U8" s="79">
        <v>6</v>
      </c>
      <c r="V8" s="3">
        <v>2</v>
      </c>
      <c r="W8" s="3">
        <v>3</v>
      </c>
      <c r="X8" s="21">
        <v>13</v>
      </c>
      <c r="Y8" s="3">
        <v>1</v>
      </c>
      <c r="Z8" s="3">
        <v>1</v>
      </c>
      <c r="AA8" s="3">
        <v>2</v>
      </c>
      <c r="AB8" s="21">
        <v>1</v>
      </c>
      <c r="AC8" s="3">
        <v>14</v>
      </c>
      <c r="AD8" s="3">
        <v>7</v>
      </c>
      <c r="AE8" s="21">
        <v>7</v>
      </c>
      <c r="AF8" s="3">
        <v>0.36</v>
      </c>
      <c r="AG8" s="3"/>
      <c r="AH8" s="80">
        <v>3</v>
      </c>
      <c r="AI8" s="3">
        <v>37</v>
      </c>
      <c r="AJ8" s="57">
        <v>7</v>
      </c>
    </row>
    <row r="9" spans="1:36" ht="28.8" x14ac:dyDescent="0.3">
      <c r="A9" s="7" t="s">
        <v>66</v>
      </c>
      <c r="B9" s="7" t="s">
        <v>120</v>
      </c>
      <c r="C9" s="4" t="s">
        <v>50</v>
      </c>
      <c r="D9" s="3" t="s">
        <v>129</v>
      </c>
      <c r="E9" s="3">
        <v>0.42</v>
      </c>
      <c r="F9" s="3"/>
      <c r="G9" s="51">
        <v>9</v>
      </c>
      <c r="H9" s="3">
        <v>3.5</v>
      </c>
      <c r="I9" s="13">
        <v>7</v>
      </c>
      <c r="J9" s="3">
        <v>2.4700000000000002</v>
      </c>
      <c r="K9" s="79">
        <v>4</v>
      </c>
      <c r="L9" s="3">
        <v>1.47</v>
      </c>
      <c r="M9" s="79">
        <v>10</v>
      </c>
      <c r="N9" s="3">
        <v>1.22</v>
      </c>
      <c r="O9" s="3">
        <v>11</v>
      </c>
      <c r="P9" s="79">
        <v>7</v>
      </c>
      <c r="Q9" s="3">
        <v>2.16</v>
      </c>
      <c r="R9" s="79">
        <v>12</v>
      </c>
      <c r="S9" s="3">
        <v>33</v>
      </c>
      <c r="T9" s="3">
        <v>66</v>
      </c>
      <c r="U9" s="79">
        <v>7</v>
      </c>
      <c r="V9" s="3">
        <v>1.2</v>
      </c>
      <c r="W9" s="3">
        <v>6</v>
      </c>
      <c r="X9" s="21">
        <v>9</v>
      </c>
      <c r="Y9" s="3">
        <v>1</v>
      </c>
      <c r="Z9" s="3">
        <v>1</v>
      </c>
      <c r="AA9" s="3">
        <v>2</v>
      </c>
      <c r="AB9" s="21">
        <v>1</v>
      </c>
      <c r="AC9" s="3">
        <v>10</v>
      </c>
      <c r="AD9" s="3">
        <v>5</v>
      </c>
      <c r="AE9" s="21">
        <v>5</v>
      </c>
      <c r="AF9" s="3">
        <v>1.29</v>
      </c>
      <c r="AG9" s="3"/>
      <c r="AH9" s="80">
        <v>9</v>
      </c>
      <c r="AI9" s="3">
        <v>37</v>
      </c>
      <c r="AJ9" s="57">
        <v>8</v>
      </c>
    </row>
    <row r="10" spans="1:36" x14ac:dyDescent="0.3">
      <c r="A10" s="7" t="s">
        <v>8</v>
      </c>
      <c r="B10" s="5" t="s">
        <v>119</v>
      </c>
      <c r="C10" s="4" t="s">
        <v>50</v>
      </c>
      <c r="D10" s="3" t="s">
        <v>129</v>
      </c>
      <c r="E10" s="3">
        <v>0.37</v>
      </c>
      <c r="F10" s="3"/>
      <c r="G10" s="51">
        <v>5</v>
      </c>
      <c r="H10" s="3">
        <v>3</v>
      </c>
      <c r="I10" s="13">
        <v>8</v>
      </c>
      <c r="J10" s="3">
        <v>4.18</v>
      </c>
      <c r="K10" s="79">
        <v>15</v>
      </c>
      <c r="L10" s="3">
        <v>1.31</v>
      </c>
      <c r="M10" s="79">
        <v>8</v>
      </c>
      <c r="N10" s="3">
        <v>1.21</v>
      </c>
      <c r="O10" s="3">
        <v>12</v>
      </c>
      <c r="P10" s="79">
        <v>4</v>
      </c>
      <c r="Q10" s="3">
        <v>2.0299999999999998</v>
      </c>
      <c r="R10" s="79">
        <v>8</v>
      </c>
      <c r="S10" s="3">
        <v>35</v>
      </c>
      <c r="T10" s="3">
        <v>70</v>
      </c>
      <c r="U10" s="79">
        <v>9</v>
      </c>
      <c r="V10" s="3">
        <v>1.43</v>
      </c>
      <c r="W10" s="3">
        <v>7</v>
      </c>
      <c r="X10" s="21">
        <v>6</v>
      </c>
      <c r="Y10" s="3">
        <v>1</v>
      </c>
      <c r="Z10" s="3">
        <v>13</v>
      </c>
      <c r="AA10" s="3">
        <v>15</v>
      </c>
      <c r="AB10" s="21">
        <v>11</v>
      </c>
      <c r="AC10" s="3">
        <v>17</v>
      </c>
      <c r="AD10" s="3">
        <v>8.5</v>
      </c>
      <c r="AE10" s="21">
        <v>9</v>
      </c>
      <c r="AF10" s="3">
        <v>1.38</v>
      </c>
      <c r="AG10" s="3"/>
      <c r="AH10" s="80">
        <v>12</v>
      </c>
      <c r="AI10" s="3">
        <v>43</v>
      </c>
      <c r="AJ10" s="57">
        <v>9</v>
      </c>
    </row>
    <row r="11" spans="1:36" x14ac:dyDescent="0.3">
      <c r="A11" s="5" t="s">
        <v>89</v>
      </c>
      <c r="B11" s="5" t="s">
        <v>124</v>
      </c>
      <c r="C11" s="4" t="s">
        <v>50</v>
      </c>
      <c r="D11" s="3" t="s">
        <v>129</v>
      </c>
      <c r="E11" s="3">
        <v>0.39</v>
      </c>
      <c r="F11" s="3"/>
      <c r="G11" s="51">
        <v>6</v>
      </c>
      <c r="H11" s="3">
        <v>2</v>
      </c>
      <c r="I11" s="13">
        <v>12</v>
      </c>
      <c r="J11" s="3">
        <v>2.48</v>
      </c>
      <c r="K11" s="79">
        <v>5</v>
      </c>
      <c r="L11" s="3">
        <v>0</v>
      </c>
      <c r="M11" s="79">
        <v>14</v>
      </c>
      <c r="N11" s="3">
        <v>1.43</v>
      </c>
      <c r="O11" s="3">
        <v>9</v>
      </c>
      <c r="P11" s="79">
        <v>12</v>
      </c>
      <c r="Q11" s="3">
        <v>1.59</v>
      </c>
      <c r="R11" s="79">
        <v>6</v>
      </c>
      <c r="S11" s="3">
        <v>37</v>
      </c>
      <c r="T11" s="3">
        <v>74</v>
      </c>
      <c r="U11" s="79">
        <v>10</v>
      </c>
      <c r="V11" s="3">
        <v>1.55</v>
      </c>
      <c r="W11" s="3">
        <v>4</v>
      </c>
      <c r="X11" s="21">
        <v>12</v>
      </c>
      <c r="Y11" s="3">
        <v>12</v>
      </c>
      <c r="Z11" s="3">
        <v>15</v>
      </c>
      <c r="AA11" s="3">
        <v>27</v>
      </c>
      <c r="AB11" s="21">
        <v>15</v>
      </c>
      <c r="AC11" s="3">
        <v>27</v>
      </c>
      <c r="AD11" s="3">
        <v>13.5</v>
      </c>
      <c r="AE11" s="21">
        <v>16</v>
      </c>
      <c r="AF11" s="3">
        <v>0.36</v>
      </c>
      <c r="AG11" s="3"/>
      <c r="AH11" s="80">
        <v>3</v>
      </c>
      <c r="AI11" s="3">
        <v>47</v>
      </c>
      <c r="AJ11" s="57">
        <v>10</v>
      </c>
    </row>
    <row r="12" spans="1:36" x14ac:dyDescent="0.3">
      <c r="A12" s="7" t="s">
        <v>17</v>
      </c>
      <c r="B12" s="7" t="s">
        <v>117</v>
      </c>
      <c r="C12" s="4" t="s">
        <v>50</v>
      </c>
      <c r="D12" s="3" t="s">
        <v>129</v>
      </c>
      <c r="E12" s="3">
        <v>0.54</v>
      </c>
      <c r="F12" s="3"/>
      <c r="G12" s="51">
        <v>12</v>
      </c>
      <c r="H12" s="3">
        <v>3</v>
      </c>
      <c r="I12" s="13">
        <v>8</v>
      </c>
      <c r="J12" s="3">
        <v>3.45</v>
      </c>
      <c r="K12" s="79">
        <v>12</v>
      </c>
      <c r="L12" s="3">
        <v>1.1599999999999999</v>
      </c>
      <c r="M12" s="79">
        <v>5</v>
      </c>
      <c r="N12" s="3">
        <v>1.41</v>
      </c>
      <c r="O12" s="3">
        <v>11</v>
      </c>
      <c r="P12" s="79">
        <v>9</v>
      </c>
      <c r="Q12" s="3">
        <v>2.0299999999999998</v>
      </c>
      <c r="R12" s="79">
        <v>8</v>
      </c>
      <c r="S12" s="3">
        <v>34</v>
      </c>
      <c r="T12" s="3">
        <v>68</v>
      </c>
      <c r="U12" s="79">
        <v>8</v>
      </c>
      <c r="V12" s="3">
        <v>2</v>
      </c>
      <c r="W12" s="3">
        <v>5</v>
      </c>
      <c r="X12" s="21">
        <v>11</v>
      </c>
      <c r="Y12" s="3">
        <v>1</v>
      </c>
      <c r="Z12" s="3">
        <v>8</v>
      </c>
      <c r="AA12" s="3">
        <v>9</v>
      </c>
      <c r="AB12" s="21">
        <v>7</v>
      </c>
      <c r="AC12" s="3">
        <v>18</v>
      </c>
      <c r="AD12" s="3">
        <v>9</v>
      </c>
      <c r="AE12" s="21">
        <v>10</v>
      </c>
      <c r="AF12" s="3">
        <v>1.34</v>
      </c>
      <c r="AG12" s="3"/>
      <c r="AH12" s="80">
        <v>10</v>
      </c>
      <c r="AI12" s="3">
        <v>48</v>
      </c>
      <c r="AJ12" s="57">
        <v>11</v>
      </c>
    </row>
    <row r="13" spans="1:36" x14ac:dyDescent="0.3">
      <c r="A13" s="5" t="s">
        <v>88</v>
      </c>
      <c r="B13" s="5" t="s">
        <v>124</v>
      </c>
      <c r="C13" s="4" t="s">
        <v>50</v>
      </c>
      <c r="D13" s="3" t="s">
        <v>129</v>
      </c>
      <c r="E13" s="3">
        <v>2.2799999999999998</v>
      </c>
      <c r="F13" s="3"/>
      <c r="G13" s="51">
        <v>17</v>
      </c>
      <c r="H13" s="3">
        <v>5.5</v>
      </c>
      <c r="I13" s="13">
        <v>4</v>
      </c>
      <c r="J13" s="3">
        <v>3.33</v>
      </c>
      <c r="K13" s="79">
        <v>10</v>
      </c>
      <c r="L13" s="3">
        <v>0</v>
      </c>
      <c r="M13" s="79">
        <v>14</v>
      </c>
      <c r="N13" s="3">
        <v>2.56</v>
      </c>
      <c r="O13" s="3">
        <v>8</v>
      </c>
      <c r="P13" s="79">
        <v>16</v>
      </c>
      <c r="Q13" s="3">
        <v>3</v>
      </c>
      <c r="R13" s="79">
        <v>17</v>
      </c>
      <c r="S13" s="3">
        <v>57</v>
      </c>
      <c r="T13" s="3">
        <v>114</v>
      </c>
      <c r="U13" s="79">
        <v>17</v>
      </c>
      <c r="V13" s="3">
        <v>1.05</v>
      </c>
      <c r="W13" s="3">
        <v>6</v>
      </c>
      <c r="X13" s="21">
        <v>8</v>
      </c>
      <c r="Y13" s="3">
        <v>18</v>
      </c>
      <c r="Z13" s="3">
        <v>16</v>
      </c>
      <c r="AA13" s="3">
        <v>34</v>
      </c>
      <c r="AB13" s="21">
        <v>16</v>
      </c>
      <c r="AC13" s="3">
        <v>24</v>
      </c>
      <c r="AD13" s="3">
        <v>12</v>
      </c>
      <c r="AE13" s="21">
        <v>13</v>
      </c>
      <c r="AF13" s="3">
        <v>2.02</v>
      </c>
      <c r="AG13" s="3"/>
      <c r="AH13" s="80">
        <v>13</v>
      </c>
      <c r="AI13" s="3">
        <v>64</v>
      </c>
      <c r="AJ13" s="57">
        <v>12</v>
      </c>
    </row>
    <row r="14" spans="1:36" x14ac:dyDescent="0.3">
      <c r="A14" s="5" t="s">
        <v>48</v>
      </c>
      <c r="B14" s="3" t="s">
        <v>118</v>
      </c>
      <c r="C14" s="4" t="s">
        <v>50</v>
      </c>
      <c r="D14" s="3" t="s">
        <v>129</v>
      </c>
      <c r="E14" s="3">
        <v>0.52</v>
      </c>
      <c r="F14" s="3"/>
      <c r="G14" s="51">
        <v>11</v>
      </c>
      <c r="H14" s="3">
        <v>2.5</v>
      </c>
      <c r="I14" s="13">
        <v>10</v>
      </c>
      <c r="J14" s="3">
        <v>3.05</v>
      </c>
      <c r="K14" s="79">
        <v>7</v>
      </c>
      <c r="L14" s="3">
        <v>2.4700000000000002</v>
      </c>
      <c r="M14" s="79">
        <v>11</v>
      </c>
      <c r="N14" s="3">
        <v>1.51</v>
      </c>
      <c r="O14" s="3">
        <v>7</v>
      </c>
      <c r="P14" s="79">
        <v>17</v>
      </c>
      <c r="Q14" s="3">
        <v>2.0699999999999998</v>
      </c>
      <c r="R14" s="79">
        <v>11</v>
      </c>
      <c r="S14" s="3">
        <v>46</v>
      </c>
      <c r="T14" s="3">
        <v>92</v>
      </c>
      <c r="U14" s="79">
        <v>12</v>
      </c>
      <c r="V14" s="3">
        <v>2</v>
      </c>
      <c r="W14" s="3">
        <v>2</v>
      </c>
      <c r="X14" s="21">
        <v>14</v>
      </c>
      <c r="Y14" s="3">
        <v>18</v>
      </c>
      <c r="Z14" s="3">
        <v>18</v>
      </c>
      <c r="AA14" s="3">
        <v>36</v>
      </c>
      <c r="AB14" s="21">
        <v>18</v>
      </c>
      <c r="AC14" s="3">
        <v>32</v>
      </c>
      <c r="AD14" s="3">
        <v>16</v>
      </c>
      <c r="AE14" s="21">
        <v>18</v>
      </c>
      <c r="AF14" s="3">
        <v>1.28</v>
      </c>
      <c r="AG14" s="3">
        <v>2</v>
      </c>
      <c r="AH14" s="80">
        <v>18</v>
      </c>
      <c r="AI14" s="3">
        <v>69</v>
      </c>
      <c r="AJ14" s="57">
        <v>13</v>
      </c>
    </row>
    <row r="15" spans="1:36" x14ac:dyDescent="0.3">
      <c r="A15" s="5" t="s">
        <v>90</v>
      </c>
      <c r="B15" s="5" t="s">
        <v>124</v>
      </c>
      <c r="C15" s="4" t="s">
        <v>50</v>
      </c>
      <c r="D15" s="3" t="s">
        <v>129</v>
      </c>
      <c r="E15" s="3">
        <v>1.55</v>
      </c>
      <c r="F15" s="3">
        <v>1</v>
      </c>
      <c r="G15" s="51">
        <v>18</v>
      </c>
      <c r="H15" s="3">
        <v>0</v>
      </c>
      <c r="I15" s="13">
        <v>13</v>
      </c>
      <c r="J15" s="3">
        <v>3.45</v>
      </c>
      <c r="K15" s="79">
        <v>13</v>
      </c>
      <c r="L15" s="3">
        <v>4.4000000000000004</v>
      </c>
      <c r="M15" s="79">
        <v>13</v>
      </c>
      <c r="N15" s="3">
        <v>1.51</v>
      </c>
      <c r="O15" s="3">
        <v>9</v>
      </c>
      <c r="P15" s="79">
        <v>13</v>
      </c>
      <c r="Q15" s="3">
        <v>2.5</v>
      </c>
      <c r="R15" s="79">
        <v>15</v>
      </c>
      <c r="S15" s="3">
        <v>54</v>
      </c>
      <c r="T15" s="3">
        <v>108</v>
      </c>
      <c r="U15" s="79">
        <v>14</v>
      </c>
      <c r="V15" s="3">
        <v>2</v>
      </c>
      <c r="W15" s="3">
        <v>2</v>
      </c>
      <c r="X15" s="21">
        <v>14</v>
      </c>
      <c r="Y15" s="3">
        <v>12</v>
      </c>
      <c r="Z15" s="3">
        <v>12</v>
      </c>
      <c r="AA15" s="3">
        <v>24</v>
      </c>
      <c r="AB15" s="21">
        <v>13</v>
      </c>
      <c r="AC15" s="3">
        <v>27</v>
      </c>
      <c r="AD15" s="3">
        <v>13.5</v>
      </c>
      <c r="AE15" s="21">
        <v>14</v>
      </c>
      <c r="AF15" s="3">
        <v>1.34</v>
      </c>
      <c r="AG15" s="3"/>
      <c r="AH15" s="80">
        <v>10</v>
      </c>
      <c r="AI15" s="3">
        <v>69</v>
      </c>
      <c r="AJ15" s="57">
        <v>15</v>
      </c>
    </row>
    <row r="16" spans="1:36" x14ac:dyDescent="0.3">
      <c r="A16" s="5" t="s">
        <v>49</v>
      </c>
      <c r="B16" s="3" t="s">
        <v>118</v>
      </c>
      <c r="C16" s="4" t="s">
        <v>50</v>
      </c>
      <c r="D16" s="3" t="s">
        <v>129</v>
      </c>
      <c r="E16" s="3">
        <v>2.16</v>
      </c>
      <c r="F16" s="3"/>
      <c r="G16" s="51">
        <v>16</v>
      </c>
      <c r="H16" s="3">
        <v>0</v>
      </c>
      <c r="I16" s="13">
        <v>13</v>
      </c>
      <c r="J16" s="3">
        <v>4.41</v>
      </c>
      <c r="K16" s="79">
        <v>17</v>
      </c>
      <c r="L16" s="3">
        <v>2.5</v>
      </c>
      <c r="M16" s="79">
        <v>12</v>
      </c>
      <c r="N16" s="3">
        <v>1.42</v>
      </c>
      <c r="O16" s="3">
        <v>11</v>
      </c>
      <c r="P16" s="79">
        <v>10</v>
      </c>
      <c r="Q16" s="3">
        <v>2.38</v>
      </c>
      <c r="R16" s="79">
        <v>14</v>
      </c>
      <c r="S16" s="3">
        <v>53</v>
      </c>
      <c r="T16" s="3">
        <v>106</v>
      </c>
      <c r="U16" s="79">
        <v>13</v>
      </c>
      <c r="V16" s="3">
        <v>1.35</v>
      </c>
      <c r="W16" s="3">
        <v>6</v>
      </c>
      <c r="X16" s="21">
        <v>10</v>
      </c>
      <c r="Y16" s="3">
        <v>18</v>
      </c>
      <c r="Z16" s="3">
        <v>9</v>
      </c>
      <c r="AA16" s="3">
        <v>19</v>
      </c>
      <c r="AB16" s="21">
        <v>12</v>
      </c>
      <c r="AC16" s="3">
        <v>22</v>
      </c>
      <c r="AD16" s="3">
        <v>11</v>
      </c>
      <c r="AE16" s="21">
        <v>12</v>
      </c>
      <c r="AF16" s="3">
        <v>2.27</v>
      </c>
      <c r="AG16" s="3"/>
      <c r="AH16" s="80">
        <v>15</v>
      </c>
      <c r="AI16" s="3">
        <v>69</v>
      </c>
      <c r="AJ16" s="57">
        <v>14</v>
      </c>
    </row>
    <row r="17" spans="1:36" x14ac:dyDescent="0.3">
      <c r="A17" s="5" t="s">
        <v>86</v>
      </c>
      <c r="B17" s="5" t="s">
        <v>124</v>
      </c>
      <c r="C17" s="4" t="s">
        <v>50</v>
      </c>
      <c r="D17" s="3" t="s">
        <v>129</v>
      </c>
      <c r="E17" s="3">
        <v>1.58</v>
      </c>
      <c r="F17" s="3"/>
      <c r="G17" s="51">
        <v>15</v>
      </c>
      <c r="H17" s="3">
        <v>1.5</v>
      </c>
      <c r="I17" s="13">
        <v>13</v>
      </c>
      <c r="J17" s="3">
        <v>4.07</v>
      </c>
      <c r="K17" s="79">
        <v>14</v>
      </c>
      <c r="L17" s="3">
        <v>0</v>
      </c>
      <c r="M17" s="79">
        <v>14</v>
      </c>
      <c r="N17" s="3">
        <v>2.13</v>
      </c>
      <c r="O17" s="3">
        <v>7</v>
      </c>
      <c r="P17" s="79">
        <v>18</v>
      </c>
      <c r="Q17" s="3">
        <v>2.0499999999999998</v>
      </c>
      <c r="R17" s="79">
        <v>10</v>
      </c>
      <c r="S17" s="3">
        <v>56</v>
      </c>
      <c r="T17" s="3">
        <v>112</v>
      </c>
      <c r="U17" s="79">
        <v>16</v>
      </c>
      <c r="V17" s="3">
        <v>2</v>
      </c>
      <c r="W17" s="3">
        <v>2</v>
      </c>
      <c r="X17" s="21">
        <v>14</v>
      </c>
      <c r="Y17" s="3">
        <v>1</v>
      </c>
      <c r="Z17" s="3">
        <v>7</v>
      </c>
      <c r="AA17" s="3">
        <v>9</v>
      </c>
      <c r="AB17" s="21">
        <v>7</v>
      </c>
      <c r="AC17" s="3">
        <v>21</v>
      </c>
      <c r="AD17" s="3">
        <v>10.5</v>
      </c>
      <c r="AE17" s="21">
        <v>11</v>
      </c>
      <c r="AF17" s="3">
        <v>1.41</v>
      </c>
      <c r="AG17" s="3">
        <v>1</v>
      </c>
      <c r="AH17" s="80">
        <v>17</v>
      </c>
      <c r="AI17" s="3">
        <v>72</v>
      </c>
      <c r="AJ17" s="57">
        <v>17</v>
      </c>
    </row>
    <row r="18" spans="1:36" x14ac:dyDescent="0.3">
      <c r="A18" s="5" t="s">
        <v>91</v>
      </c>
      <c r="B18" s="5" t="s">
        <v>124</v>
      </c>
      <c r="C18" s="4" t="s">
        <v>50</v>
      </c>
      <c r="D18" s="3" t="s">
        <v>129</v>
      </c>
      <c r="E18" s="3">
        <v>1.1200000000000001</v>
      </c>
      <c r="F18" s="3"/>
      <c r="G18" s="51">
        <v>13</v>
      </c>
      <c r="H18" s="3">
        <v>0.5</v>
      </c>
      <c r="I18" s="13">
        <v>15</v>
      </c>
      <c r="J18" s="3">
        <v>3.37</v>
      </c>
      <c r="K18" s="79">
        <v>11</v>
      </c>
      <c r="L18" s="3">
        <v>0</v>
      </c>
      <c r="M18" s="79">
        <v>14</v>
      </c>
      <c r="N18" s="3">
        <v>1.39</v>
      </c>
      <c r="O18" s="3">
        <v>8</v>
      </c>
      <c r="P18" s="79">
        <v>14</v>
      </c>
      <c r="Q18" s="3">
        <v>2.58</v>
      </c>
      <c r="R18" s="79">
        <v>16</v>
      </c>
      <c r="S18" s="3">
        <v>55</v>
      </c>
      <c r="T18" s="3">
        <v>110</v>
      </c>
      <c r="U18" s="79">
        <v>15</v>
      </c>
      <c r="V18" s="3">
        <v>2</v>
      </c>
      <c r="W18" s="3">
        <v>3</v>
      </c>
      <c r="X18" s="21">
        <v>13</v>
      </c>
      <c r="Y18" s="3">
        <v>12</v>
      </c>
      <c r="Z18" s="3">
        <v>13</v>
      </c>
      <c r="AA18" s="3">
        <v>25</v>
      </c>
      <c r="AB18" s="21">
        <v>14</v>
      </c>
      <c r="AC18" s="3">
        <v>27</v>
      </c>
      <c r="AD18" s="3">
        <v>13.5</v>
      </c>
      <c r="AE18" s="21">
        <v>15</v>
      </c>
      <c r="AF18" s="3">
        <v>2.09</v>
      </c>
      <c r="AG18" s="3"/>
      <c r="AH18" s="80">
        <v>14</v>
      </c>
      <c r="AI18" s="3">
        <v>72</v>
      </c>
      <c r="AJ18" s="57">
        <v>16</v>
      </c>
    </row>
    <row r="19" spans="1:36" x14ac:dyDescent="0.3">
      <c r="A19" s="5" t="s">
        <v>87</v>
      </c>
      <c r="B19" s="5" t="s">
        <v>124</v>
      </c>
      <c r="C19" s="4" t="s">
        <v>50</v>
      </c>
      <c r="D19" s="3" t="s">
        <v>129</v>
      </c>
      <c r="E19" s="3">
        <v>1.35</v>
      </c>
      <c r="F19" s="3"/>
      <c r="G19" s="51">
        <v>14</v>
      </c>
      <c r="H19" s="3">
        <v>1</v>
      </c>
      <c r="I19" s="13">
        <v>14</v>
      </c>
      <c r="J19" s="3">
        <v>5.07</v>
      </c>
      <c r="K19" s="79">
        <v>18</v>
      </c>
      <c r="L19" s="3">
        <v>0</v>
      </c>
      <c r="M19" s="79">
        <v>14</v>
      </c>
      <c r="N19" s="3">
        <v>2.17</v>
      </c>
      <c r="O19" s="3">
        <v>8</v>
      </c>
      <c r="P19" s="79">
        <v>15</v>
      </c>
      <c r="Q19" s="3">
        <v>3.5</v>
      </c>
      <c r="R19" s="79">
        <v>18</v>
      </c>
      <c r="S19" s="3">
        <v>65</v>
      </c>
      <c r="T19" s="3">
        <v>130</v>
      </c>
      <c r="U19" s="79">
        <v>18</v>
      </c>
      <c r="V19" s="3">
        <v>2</v>
      </c>
      <c r="W19" s="3">
        <v>2</v>
      </c>
      <c r="X19" s="21">
        <v>14</v>
      </c>
      <c r="Y19" s="3">
        <v>18</v>
      </c>
      <c r="Z19" s="3">
        <v>16</v>
      </c>
      <c r="AA19" s="3">
        <v>35</v>
      </c>
      <c r="AB19" s="21">
        <v>17</v>
      </c>
      <c r="AC19" s="3">
        <v>31</v>
      </c>
      <c r="AD19" s="3">
        <v>15.5</v>
      </c>
      <c r="AE19" s="21">
        <v>17</v>
      </c>
      <c r="AF19" s="3">
        <v>1.29</v>
      </c>
      <c r="AG19" s="3">
        <v>1</v>
      </c>
      <c r="AH19" s="80">
        <v>16</v>
      </c>
      <c r="AI19" s="3">
        <v>79</v>
      </c>
      <c r="AJ19" s="57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70EA-A884-47F6-BB9B-EAD3795134F3}">
  <dimension ref="A1:AJ15"/>
  <sheetViews>
    <sheetView workbookViewId="0">
      <selection activeCell="A3" sqref="A3"/>
    </sheetView>
  </sheetViews>
  <sheetFormatPr defaultRowHeight="14.4" x14ac:dyDescent="0.3"/>
  <cols>
    <col min="1" max="1" width="31.88671875" customWidth="1"/>
    <col min="2" max="2" width="20.6640625" customWidth="1"/>
    <col min="4" max="4" width="4.5546875" customWidth="1"/>
  </cols>
  <sheetData>
    <row r="1" spans="1:36" ht="72" x14ac:dyDescent="0.3">
      <c r="A1" s="1" t="s">
        <v>1</v>
      </c>
      <c r="B1" s="1" t="s">
        <v>116</v>
      </c>
      <c r="C1" s="1" t="s">
        <v>186</v>
      </c>
      <c r="D1" s="1" t="s">
        <v>39</v>
      </c>
      <c r="E1" s="9" t="s">
        <v>132</v>
      </c>
      <c r="F1" s="9" t="s">
        <v>149</v>
      </c>
      <c r="G1" s="10" t="s">
        <v>133</v>
      </c>
      <c r="H1" s="11" t="s">
        <v>134</v>
      </c>
      <c r="I1" s="12" t="s">
        <v>135</v>
      </c>
      <c r="J1" s="14" t="s">
        <v>136</v>
      </c>
      <c r="K1" s="14" t="s">
        <v>137</v>
      </c>
      <c r="L1" s="14" t="s">
        <v>176</v>
      </c>
      <c r="M1" s="14" t="s">
        <v>138</v>
      </c>
      <c r="N1" s="14" t="s">
        <v>139</v>
      </c>
      <c r="O1" s="14" t="s">
        <v>140</v>
      </c>
      <c r="P1" s="14" t="s">
        <v>141</v>
      </c>
      <c r="Q1" s="14" t="s">
        <v>151</v>
      </c>
      <c r="R1" s="14" t="s">
        <v>177</v>
      </c>
      <c r="S1" s="14" t="s">
        <v>182</v>
      </c>
      <c r="T1" s="14" t="s">
        <v>175</v>
      </c>
      <c r="U1" s="15" t="s">
        <v>183</v>
      </c>
      <c r="V1" s="19" t="s">
        <v>142</v>
      </c>
      <c r="W1" s="19" t="s">
        <v>174</v>
      </c>
      <c r="X1" s="20" t="s">
        <v>143</v>
      </c>
      <c r="Y1" s="19" t="s">
        <v>170</v>
      </c>
      <c r="Z1" s="19" t="s">
        <v>171</v>
      </c>
      <c r="AA1" s="19" t="s">
        <v>179</v>
      </c>
      <c r="AB1" s="20" t="s">
        <v>172</v>
      </c>
      <c r="AC1" s="19" t="s">
        <v>144</v>
      </c>
      <c r="AD1" s="19" t="s">
        <v>184</v>
      </c>
      <c r="AE1" s="20" t="s">
        <v>145</v>
      </c>
      <c r="AF1" s="24" t="s">
        <v>150</v>
      </c>
      <c r="AG1" s="24" t="s">
        <v>149</v>
      </c>
      <c r="AH1" s="24" t="s">
        <v>146</v>
      </c>
      <c r="AI1" s="30" t="s">
        <v>147</v>
      </c>
      <c r="AJ1" s="30" t="s">
        <v>148</v>
      </c>
    </row>
    <row r="2" spans="1:36" x14ac:dyDescent="0.3">
      <c r="A2" s="7" t="s">
        <v>20</v>
      </c>
      <c r="B2" s="7" t="s">
        <v>117</v>
      </c>
      <c r="C2" s="4" t="s">
        <v>50</v>
      </c>
      <c r="D2" s="3" t="s">
        <v>130</v>
      </c>
      <c r="E2" s="3">
        <v>0.3</v>
      </c>
      <c r="F2" s="3"/>
      <c r="G2" s="51">
        <v>1</v>
      </c>
      <c r="H2" s="3">
        <v>80</v>
      </c>
      <c r="I2" s="13">
        <v>2</v>
      </c>
      <c r="J2" s="3">
        <v>2.58</v>
      </c>
      <c r="K2" s="16">
        <v>9</v>
      </c>
      <c r="L2" s="3">
        <v>1.27</v>
      </c>
      <c r="M2" s="16">
        <v>3</v>
      </c>
      <c r="N2" s="3">
        <v>1.4</v>
      </c>
      <c r="O2" s="3">
        <v>12</v>
      </c>
      <c r="P2" s="16">
        <v>5</v>
      </c>
      <c r="Q2" s="3">
        <v>1.23</v>
      </c>
      <c r="R2" s="16">
        <v>3</v>
      </c>
      <c r="S2" s="3">
        <v>20</v>
      </c>
      <c r="T2" s="3">
        <v>40</v>
      </c>
      <c r="U2" s="16">
        <v>3</v>
      </c>
      <c r="V2" s="3">
        <v>1.1499999999999999</v>
      </c>
      <c r="W2" s="3">
        <v>7</v>
      </c>
      <c r="X2" s="21">
        <v>4</v>
      </c>
      <c r="Y2" s="3">
        <v>1</v>
      </c>
      <c r="Z2" s="3">
        <v>1</v>
      </c>
      <c r="AA2" s="27">
        <v>2</v>
      </c>
      <c r="AB2" s="38">
        <v>1</v>
      </c>
      <c r="AC2" s="27">
        <v>5</v>
      </c>
      <c r="AD2" s="27">
        <v>2.5</v>
      </c>
      <c r="AE2" s="21">
        <v>3</v>
      </c>
      <c r="AF2" s="3">
        <v>0.33</v>
      </c>
      <c r="AG2" s="3"/>
      <c r="AH2" s="48">
        <v>2</v>
      </c>
      <c r="AI2" s="3">
        <v>11</v>
      </c>
      <c r="AJ2" s="49">
        <v>1</v>
      </c>
    </row>
    <row r="3" spans="1:36" ht="28.8" x14ac:dyDescent="0.3">
      <c r="A3" s="7" t="s">
        <v>64</v>
      </c>
      <c r="B3" s="7" t="s">
        <v>120</v>
      </c>
      <c r="C3" s="4" t="s">
        <v>50</v>
      </c>
      <c r="D3" s="3" t="s">
        <v>130</v>
      </c>
      <c r="E3" s="3">
        <v>1.0900000000000001</v>
      </c>
      <c r="F3" s="3"/>
      <c r="G3" s="51">
        <v>10</v>
      </c>
      <c r="H3" s="3">
        <v>79</v>
      </c>
      <c r="I3" s="13">
        <v>3</v>
      </c>
      <c r="J3" s="3">
        <v>1.28</v>
      </c>
      <c r="K3" s="16">
        <v>1</v>
      </c>
      <c r="L3" s="3">
        <v>1.27</v>
      </c>
      <c r="M3" s="16">
        <v>3</v>
      </c>
      <c r="N3" s="3">
        <v>1</v>
      </c>
      <c r="O3" s="3">
        <v>12</v>
      </c>
      <c r="P3" s="16">
        <v>2</v>
      </c>
      <c r="Q3" s="3">
        <v>1.22</v>
      </c>
      <c r="R3" s="16">
        <v>2</v>
      </c>
      <c r="S3" s="3">
        <v>8</v>
      </c>
      <c r="T3" s="3">
        <v>16</v>
      </c>
      <c r="U3" s="16">
        <v>1</v>
      </c>
      <c r="V3" s="3">
        <v>0.48</v>
      </c>
      <c r="W3" s="3">
        <v>7</v>
      </c>
      <c r="X3" s="21">
        <v>1</v>
      </c>
      <c r="Y3" s="3">
        <v>1</v>
      </c>
      <c r="Z3" s="3">
        <v>1</v>
      </c>
      <c r="AA3" s="3">
        <v>2</v>
      </c>
      <c r="AB3" s="21">
        <v>1</v>
      </c>
      <c r="AC3" s="27">
        <v>2</v>
      </c>
      <c r="AD3" s="27">
        <v>1</v>
      </c>
      <c r="AE3" s="21">
        <v>1</v>
      </c>
      <c r="AF3" s="3">
        <v>0.28999999999999998</v>
      </c>
      <c r="AG3" s="3"/>
      <c r="AH3" s="48">
        <v>1</v>
      </c>
      <c r="AI3" s="3">
        <v>16</v>
      </c>
      <c r="AJ3" s="49">
        <v>2</v>
      </c>
    </row>
    <row r="4" spans="1:36" x14ac:dyDescent="0.3">
      <c r="A4" s="5" t="s">
        <v>9</v>
      </c>
      <c r="B4" s="5" t="s">
        <v>119</v>
      </c>
      <c r="C4" s="4" t="s">
        <v>50</v>
      </c>
      <c r="D4" s="3" t="s">
        <v>130</v>
      </c>
      <c r="E4" s="3">
        <v>0.3</v>
      </c>
      <c r="F4" s="3"/>
      <c r="G4" s="51">
        <v>1</v>
      </c>
      <c r="H4" s="3">
        <v>78</v>
      </c>
      <c r="I4" s="13">
        <v>4</v>
      </c>
      <c r="J4" s="3">
        <v>2.57</v>
      </c>
      <c r="K4" s="16">
        <v>8</v>
      </c>
      <c r="L4" s="3">
        <v>1.53</v>
      </c>
      <c r="M4" s="16">
        <v>7</v>
      </c>
      <c r="N4" s="3">
        <v>0.51</v>
      </c>
      <c r="O4" s="3">
        <v>12</v>
      </c>
      <c r="P4" s="16">
        <v>1</v>
      </c>
      <c r="Q4" s="3">
        <v>1.05</v>
      </c>
      <c r="R4" s="16">
        <v>1</v>
      </c>
      <c r="S4" s="3">
        <v>17</v>
      </c>
      <c r="T4" s="3">
        <v>34</v>
      </c>
      <c r="U4" s="16">
        <v>2</v>
      </c>
      <c r="V4" s="3">
        <v>1</v>
      </c>
      <c r="W4" s="3">
        <v>7</v>
      </c>
      <c r="X4" s="21">
        <v>2</v>
      </c>
      <c r="Y4" s="3">
        <v>1</v>
      </c>
      <c r="Z4" s="3">
        <v>1</v>
      </c>
      <c r="AA4" s="27">
        <v>2</v>
      </c>
      <c r="AB4" s="38">
        <v>1</v>
      </c>
      <c r="AC4" s="27">
        <v>3</v>
      </c>
      <c r="AD4" s="27">
        <v>1.5</v>
      </c>
      <c r="AE4" s="21">
        <v>2</v>
      </c>
      <c r="AF4" s="3">
        <v>1.1000000000000001</v>
      </c>
      <c r="AG4" s="3"/>
      <c r="AH4" s="48">
        <v>12</v>
      </c>
      <c r="AI4" s="3">
        <v>21</v>
      </c>
      <c r="AJ4" s="49">
        <v>3</v>
      </c>
    </row>
    <row r="5" spans="1:36" x14ac:dyDescent="0.3">
      <c r="A5" s="7" t="s">
        <v>65</v>
      </c>
      <c r="B5" s="7" t="s">
        <v>120</v>
      </c>
      <c r="C5" s="4" t="s">
        <v>50</v>
      </c>
      <c r="D5" s="3" t="s">
        <v>130</v>
      </c>
      <c r="E5" s="3">
        <v>0.49</v>
      </c>
      <c r="F5" s="3"/>
      <c r="G5" s="51">
        <v>6</v>
      </c>
      <c r="H5" s="3">
        <v>89</v>
      </c>
      <c r="I5" s="13">
        <v>1</v>
      </c>
      <c r="J5" s="3">
        <v>2.0299999999999998</v>
      </c>
      <c r="K5" s="16">
        <v>2</v>
      </c>
      <c r="L5" s="3">
        <v>1.37</v>
      </c>
      <c r="M5" s="16">
        <v>5</v>
      </c>
      <c r="N5" s="3">
        <v>2.1</v>
      </c>
      <c r="O5" s="3">
        <v>11</v>
      </c>
      <c r="P5" s="16">
        <v>8</v>
      </c>
      <c r="Q5" s="3">
        <v>1.52</v>
      </c>
      <c r="R5" s="16">
        <v>5</v>
      </c>
      <c r="S5" s="3">
        <v>20</v>
      </c>
      <c r="T5" s="3">
        <v>40</v>
      </c>
      <c r="U5" s="16">
        <v>3</v>
      </c>
      <c r="V5" s="3">
        <v>1</v>
      </c>
      <c r="W5" s="3">
        <v>7</v>
      </c>
      <c r="X5" s="21">
        <v>2</v>
      </c>
      <c r="Y5" s="3">
        <v>1</v>
      </c>
      <c r="Z5" s="3">
        <v>8</v>
      </c>
      <c r="AA5" s="3">
        <v>9</v>
      </c>
      <c r="AB5" s="21">
        <v>7</v>
      </c>
      <c r="AC5" s="27">
        <v>9</v>
      </c>
      <c r="AD5" s="27">
        <v>4.5</v>
      </c>
      <c r="AE5" s="21">
        <v>4</v>
      </c>
      <c r="AF5" s="3">
        <v>0.28000000000000003</v>
      </c>
      <c r="AG5" s="3">
        <v>1</v>
      </c>
      <c r="AH5" s="48">
        <v>14</v>
      </c>
      <c r="AI5" s="3">
        <v>28</v>
      </c>
      <c r="AJ5" s="50">
        <v>4</v>
      </c>
    </row>
    <row r="6" spans="1:36" x14ac:dyDescent="0.3">
      <c r="A6" s="7" t="s">
        <v>13</v>
      </c>
      <c r="B6" s="7" t="s">
        <v>117</v>
      </c>
      <c r="C6" s="4" t="s">
        <v>50</v>
      </c>
      <c r="D6" s="3" t="s">
        <v>130</v>
      </c>
      <c r="E6" s="3">
        <v>0.53</v>
      </c>
      <c r="F6" s="3"/>
      <c r="G6" s="51">
        <v>7</v>
      </c>
      <c r="H6" s="3">
        <v>76</v>
      </c>
      <c r="I6" s="13">
        <v>5</v>
      </c>
      <c r="J6" s="3">
        <v>3.08</v>
      </c>
      <c r="K6" s="16">
        <v>12</v>
      </c>
      <c r="L6" s="3">
        <v>1.2</v>
      </c>
      <c r="M6" s="16">
        <v>1</v>
      </c>
      <c r="N6" s="3">
        <v>1.06</v>
      </c>
      <c r="O6" s="3">
        <v>12</v>
      </c>
      <c r="P6" s="16">
        <v>3</v>
      </c>
      <c r="Q6" s="3">
        <v>1.4</v>
      </c>
      <c r="R6" s="16">
        <v>4</v>
      </c>
      <c r="S6" s="3">
        <v>20</v>
      </c>
      <c r="T6" s="3">
        <v>40</v>
      </c>
      <c r="U6" s="16">
        <v>3</v>
      </c>
      <c r="V6" s="3">
        <v>1.44</v>
      </c>
      <c r="W6" s="3">
        <v>7</v>
      </c>
      <c r="X6" s="21">
        <v>7</v>
      </c>
      <c r="Y6" s="3">
        <v>10</v>
      </c>
      <c r="Z6" s="3">
        <v>1</v>
      </c>
      <c r="AA6" s="3">
        <v>11</v>
      </c>
      <c r="AB6" s="21">
        <v>12</v>
      </c>
      <c r="AC6" s="27">
        <v>19</v>
      </c>
      <c r="AD6" s="27">
        <v>9.5</v>
      </c>
      <c r="AE6" s="21">
        <v>7</v>
      </c>
      <c r="AF6" s="3">
        <v>1.02</v>
      </c>
      <c r="AG6" s="3"/>
      <c r="AH6" s="48">
        <v>6</v>
      </c>
      <c r="AI6" s="3">
        <v>28</v>
      </c>
      <c r="AJ6" s="50">
        <v>5</v>
      </c>
    </row>
    <row r="7" spans="1:36" x14ac:dyDescent="0.3">
      <c r="A7" s="7" t="s">
        <v>25</v>
      </c>
      <c r="B7" s="7" t="s">
        <v>117</v>
      </c>
      <c r="C7" s="4" t="s">
        <v>50</v>
      </c>
      <c r="D7" s="3" t="s">
        <v>130</v>
      </c>
      <c r="E7" s="3">
        <v>0.37</v>
      </c>
      <c r="F7" s="3"/>
      <c r="G7" s="51">
        <v>3</v>
      </c>
      <c r="H7" s="3">
        <v>58</v>
      </c>
      <c r="I7" s="13">
        <v>11</v>
      </c>
      <c r="J7" s="3">
        <v>3.43</v>
      </c>
      <c r="K7" s="16">
        <v>14</v>
      </c>
      <c r="L7" s="3">
        <v>1.22</v>
      </c>
      <c r="M7" s="16">
        <v>2</v>
      </c>
      <c r="N7" s="3">
        <v>2.0299999999999998</v>
      </c>
      <c r="O7" s="3">
        <v>12</v>
      </c>
      <c r="P7" s="16">
        <v>6</v>
      </c>
      <c r="Q7" s="3">
        <v>1.54</v>
      </c>
      <c r="R7" s="16">
        <v>6</v>
      </c>
      <c r="S7" s="3">
        <v>28</v>
      </c>
      <c r="T7" s="3">
        <v>56</v>
      </c>
      <c r="U7" s="16">
        <v>8</v>
      </c>
      <c r="V7" s="3">
        <v>2</v>
      </c>
      <c r="W7" s="3">
        <v>6</v>
      </c>
      <c r="X7" s="21">
        <v>9</v>
      </c>
      <c r="Y7" s="3">
        <v>1</v>
      </c>
      <c r="Z7" s="3">
        <v>1</v>
      </c>
      <c r="AA7" s="3">
        <v>2</v>
      </c>
      <c r="AB7" s="21">
        <v>1</v>
      </c>
      <c r="AC7" s="27">
        <v>10</v>
      </c>
      <c r="AD7" s="27">
        <v>5</v>
      </c>
      <c r="AE7" s="21">
        <v>5</v>
      </c>
      <c r="AF7" s="3">
        <v>0.51</v>
      </c>
      <c r="AG7" s="3"/>
      <c r="AH7" s="48">
        <v>5</v>
      </c>
      <c r="AI7" s="3">
        <v>32</v>
      </c>
      <c r="AJ7" s="50">
        <v>6</v>
      </c>
    </row>
    <row r="8" spans="1:36" x14ac:dyDescent="0.3">
      <c r="A8" s="7" t="s">
        <v>67</v>
      </c>
      <c r="B8" s="7" t="s">
        <v>120</v>
      </c>
      <c r="C8" s="4" t="s">
        <v>50</v>
      </c>
      <c r="D8" s="3" t="s">
        <v>130</v>
      </c>
      <c r="E8" s="3">
        <v>1.03</v>
      </c>
      <c r="F8" s="3"/>
      <c r="G8" s="51">
        <v>8</v>
      </c>
      <c r="H8" s="3">
        <v>75</v>
      </c>
      <c r="I8" s="13">
        <v>6</v>
      </c>
      <c r="J8" s="3">
        <v>2.0699999999999998</v>
      </c>
      <c r="K8" s="16">
        <v>3</v>
      </c>
      <c r="L8" s="3">
        <v>1.5</v>
      </c>
      <c r="M8" s="16">
        <v>6</v>
      </c>
      <c r="N8" s="3">
        <v>2.06</v>
      </c>
      <c r="O8" s="3">
        <v>11</v>
      </c>
      <c r="P8" s="16">
        <v>7</v>
      </c>
      <c r="Q8" s="3">
        <v>2.29</v>
      </c>
      <c r="R8" s="16">
        <v>9</v>
      </c>
      <c r="S8" s="3">
        <v>25</v>
      </c>
      <c r="T8" s="3">
        <v>50</v>
      </c>
      <c r="U8" s="16">
        <v>6</v>
      </c>
      <c r="V8" s="3">
        <v>1.41</v>
      </c>
      <c r="W8" s="3">
        <v>7</v>
      </c>
      <c r="X8" s="21">
        <v>6</v>
      </c>
      <c r="Y8" s="3">
        <v>10</v>
      </c>
      <c r="Z8" s="3">
        <v>8</v>
      </c>
      <c r="AA8" s="3">
        <v>18</v>
      </c>
      <c r="AB8" s="21">
        <v>26</v>
      </c>
      <c r="AC8" s="27">
        <v>32</v>
      </c>
      <c r="AD8" s="27">
        <v>16</v>
      </c>
      <c r="AE8" s="21">
        <v>10</v>
      </c>
      <c r="AF8" s="3">
        <v>0.43</v>
      </c>
      <c r="AG8" s="3"/>
      <c r="AH8" s="48">
        <v>4</v>
      </c>
      <c r="AI8" s="3">
        <v>34</v>
      </c>
      <c r="AJ8" s="50">
        <v>7</v>
      </c>
    </row>
    <row r="9" spans="1:36" x14ac:dyDescent="0.3">
      <c r="A9" s="5" t="s">
        <v>103</v>
      </c>
      <c r="B9" s="5" t="s">
        <v>123</v>
      </c>
      <c r="C9" s="4" t="s">
        <v>50</v>
      </c>
      <c r="D9" s="3" t="s">
        <v>130</v>
      </c>
      <c r="E9" s="3">
        <v>0.42</v>
      </c>
      <c r="F9" s="3"/>
      <c r="G9" s="51">
        <v>4</v>
      </c>
      <c r="H9" s="3">
        <v>67</v>
      </c>
      <c r="I9" s="13">
        <v>7</v>
      </c>
      <c r="J9" s="3">
        <v>2.12</v>
      </c>
      <c r="K9" s="16">
        <v>5</v>
      </c>
      <c r="L9" s="3">
        <v>2.56</v>
      </c>
      <c r="M9" s="16">
        <v>9</v>
      </c>
      <c r="N9" s="3">
        <v>1</v>
      </c>
      <c r="O9" s="3">
        <v>10</v>
      </c>
      <c r="P9" s="16">
        <v>9</v>
      </c>
      <c r="Q9" s="3">
        <v>3.03</v>
      </c>
      <c r="R9" s="16">
        <v>13</v>
      </c>
      <c r="S9" s="3">
        <v>36</v>
      </c>
      <c r="T9" s="3">
        <v>72</v>
      </c>
      <c r="U9" s="16">
        <v>11</v>
      </c>
      <c r="V9" s="3">
        <v>2</v>
      </c>
      <c r="W9" s="3">
        <v>6</v>
      </c>
      <c r="X9" s="21">
        <v>9</v>
      </c>
      <c r="Y9" s="3">
        <v>1</v>
      </c>
      <c r="Z9" s="3">
        <v>1</v>
      </c>
      <c r="AA9" s="3">
        <v>2</v>
      </c>
      <c r="AB9" s="21">
        <v>5</v>
      </c>
      <c r="AC9" s="27">
        <v>14</v>
      </c>
      <c r="AD9" s="27">
        <v>7</v>
      </c>
      <c r="AE9" s="21">
        <v>6</v>
      </c>
      <c r="AF9" s="3">
        <v>1.06</v>
      </c>
      <c r="AG9" s="3"/>
      <c r="AH9" s="48">
        <v>9</v>
      </c>
      <c r="AI9" s="3">
        <v>37</v>
      </c>
      <c r="AJ9" s="50">
        <v>8</v>
      </c>
    </row>
    <row r="10" spans="1:36" x14ac:dyDescent="0.3">
      <c r="A10" s="7" t="s">
        <v>68</v>
      </c>
      <c r="B10" s="7" t="s">
        <v>120</v>
      </c>
      <c r="C10" s="4" t="s">
        <v>50</v>
      </c>
      <c r="D10" s="3" t="s">
        <v>130</v>
      </c>
      <c r="E10" s="3">
        <v>1.1100000000000001</v>
      </c>
      <c r="F10" s="3"/>
      <c r="G10" s="51">
        <v>11</v>
      </c>
      <c r="H10" s="3">
        <v>53</v>
      </c>
      <c r="I10" s="13">
        <v>12</v>
      </c>
      <c r="J10" s="3">
        <v>2.1</v>
      </c>
      <c r="K10" s="16">
        <v>4</v>
      </c>
      <c r="L10" s="3">
        <v>1.5</v>
      </c>
      <c r="M10" s="16">
        <v>6</v>
      </c>
      <c r="N10" s="3">
        <v>2.0699999999999998</v>
      </c>
      <c r="O10" s="3">
        <v>9</v>
      </c>
      <c r="P10" s="16">
        <v>12</v>
      </c>
      <c r="Q10" s="3">
        <v>2.35</v>
      </c>
      <c r="R10" s="16">
        <v>10</v>
      </c>
      <c r="S10" s="3">
        <v>32</v>
      </c>
      <c r="T10" s="3">
        <v>64</v>
      </c>
      <c r="U10" s="16">
        <v>9</v>
      </c>
      <c r="V10" s="3">
        <v>1.3</v>
      </c>
      <c r="W10" s="3">
        <v>7</v>
      </c>
      <c r="X10" s="21">
        <v>5</v>
      </c>
      <c r="Y10" s="3">
        <v>13</v>
      </c>
      <c r="Z10" s="3">
        <v>1</v>
      </c>
      <c r="AA10" s="3">
        <v>14</v>
      </c>
      <c r="AB10" s="21">
        <v>15</v>
      </c>
      <c r="AC10" s="27">
        <v>20</v>
      </c>
      <c r="AD10" s="27">
        <v>10</v>
      </c>
      <c r="AE10" s="21">
        <v>8</v>
      </c>
      <c r="AF10" s="3">
        <v>0.4</v>
      </c>
      <c r="AG10" s="3"/>
      <c r="AH10" s="48">
        <v>3</v>
      </c>
      <c r="AI10" s="3">
        <v>43</v>
      </c>
      <c r="AJ10" s="50">
        <v>9</v>
      </c>
    </row>
    <row r="11" spans="1:36" x14ac:dyDescent="0.3">
      <c r="A11" s="7" t="s">
        <v>23</v>
      </c>
      <c r="B11" s="7" t="s">
        <v>117</v>
      </c>
      <c r="C11" s="4" t="s">
        <v>50</v>
      </c>
      <c r="D11" s="3" t="s">
        <v>130</v>
      </c>
      <c r="E11" s="3">
        <v>0.48</v>
      </c>
      <c r="F11" s="3"/>
      <c r="G11" s="51">
        <v>5</v>
      </c>
      <c r="H11" s="3">
        <v>65</v>
      </c>
      <c r="I11" s="13">
        <v>9</v>
      </c>
      <c r="J11" s="3">
        <v>2.2999999999999998</v>
      </c>
      <c r="K11" s="16">
        <v>6</v>
      </c>
      <c r="L11" s="3">
        <v>2.0299999999999998</v>
      </c>
      <c r="M11" s="16">
        <v>8</v>
      </c>
      <c r="N11" s="3">
        <v>1.2</v>
      </c>
      <c r="O11" s="3">
        <v>12</v>
      </c>
      <c r="P11" s="16">
        <v>4</v>
      </c>
      <c r="Q11" s="3">
        <v>2.11</v>
      </c>
      <c r="R11" s="16">
        <v>8</v>
      </c>
      <c r="S11" s="3">
        <v>26</v>
      </c>
      <c r="T11" s="3">
        <v>52</v>
      </c>
      <c r="U11" s="16">
        <v>7</v>
      </c>
      <c r="V11" s="3">
        <v>1.35</v>
      </c>
      <c r="W11" s="3">
        <v>6</v>
      </c>
      <c r="X11" s="21">
        <v>8</v>
      </c>
      <c r="Y11" s="3">
        <v>14</v>
      </c>
      <c r="Z11" s="3">
        <v>12</v>
      </c>
      <c r="AA11" s="3">
        <v>26</v>
      </c>
      <c r="AB11" s="21">
        <v>38</v>
      </c>
      <c r="AC11" s="27">
        <v>46</v>
      </c>
      <c r="AD11" s="27">
        <v>23</v>
      </c>
      <c r="AE11" s="21">
        <v>12</v>
      </c>
      <c r="AF11" s="3">
        <v>1.08</v>
      </c>
      <c r="AG11" s="3"/>
      <c r="AH11" s="48">
        <v>10</v>
      </c>
      <c r="AI11" s="3">
        <v>43</v>
      </c>
      <c r="AJ11" s="50">
        <v>10</v>
      </c>
    </row>
    <row r="12" spans="1:36" x14ac:dyDescent="0.3">
      <c r="A12" s="5" t="s">
        <v>105</v>
      </c>
      <c r="B12" s="5" t="s">
        <v>123</v>
      </c>
      <c r="C12" s="4" t="s">
        <v>50</v>
      </c>
      <c r="D12" s="3" t="s">
        <v>130</v>
      </c>
      <c r="E12" s="3">
        <v>1.03</v>
      </c>
      <c r="F12" s="3"/>
      <c r="G12" s="51">
        <v>8</v>
      </c>
      <c r="H12" s="3">
        <v>67</v>
      </c>
      <c r="I12" s="13">
        <v>7</v>
      </c>
      <c r="J12" s="3">
        <v>3.02</v>
      </c>
      <c r="K12" s="16">
        <v>10</v>
      </c>
      <c r="L12" s="3">
        <v>4.17</v>
      </c>
      <c r="M12" s="16">
        <v>11</v>
      </c>
      <c r="N12" s="3">
        <v>1.39</v>
      </c>
      <c r="O12" s="3">
        <v>8</v>
      </c>
      <c r="P12" s="16">
        <v>13</v>
      </c>
      <c r="Q12" s="3">
        <v>2.4</v>
      </c>
      <c r="R12" s="16">
        <v>11</v>
      </c>
      <c r="S12" s="3">
        <v>45</v>
      </c>
      <c r="T12" s="3">
        <v>90</v>
      </c>
      <c r="U12" s="16">
        <v>12</v>
      </c>
      <c r="V12" s="3">
        <v>2</v>
      </c>
      <c r="W12" s="3">
        <v>4</v>
      </c>
      <c r="X12" s="21">
        <v>11</v>
      </c>
      <c r="Y12" s="3">
        <v>15</v>
      </c>
      <c r="Z12" s="3">
        <v>16</v>
      </c>
      <c r="AA12" s="3">
        <v>31</v>
      </c>
      <c r="AB12" s="21">
        <v>47</v>
      </c>
      <c r="AC12" s="27">
        <v>58</v>
      </c>
      <c r="AD12" s="27">
        <v>29</v>
      </c>
      <c r="AE12" s="21">
        <v>14</v>
      </c>
      <c r="AF12" s="3">
        <v>1.0900000000000001</v>
      </c>
      <c r="AG12" s="3"/>
      <c r="AH12" s="48">
        <v>11</v>
      </c>
      <c r="AI12" s="3">
        <v>52</v>
      </c>
      <c r="AJ12" s="50">
        <v>11</v>
      </c>
    </row>
    <row r="13" spans="1:36" x14ac:dyDescent="0.3">
      <c r="A13" s="5" t="s">
        <v>104</v>
      </c>
      <c r="B13" s="5" t="s">
        <v>123</v>
      </c>
      <c r="C13" s="4" t="s">
        <v>50</v>
      </c>
      <c r="D13" s="3" t="s">
        <v>130</v>
      </c>
      <c r="E13" s="3">
        <v>2.34</v>
      </c>
      <c r="F13" s="3">
        <v>3</v>
      </c>
      <c r="G13" s="51">
        <v>14</v>
      </c>
      <c r="H13" s="3">
        <v>60</v>
      </c>
      <c r="I13" s="13">
        <v>10</v>
      </c>
      <c r="J13" s="3">
        <v>3.03</v>
      </c>
      <c r="K13" s="16">
        <v>11</v>
      </c>
      <c r="L13" s="3">
        <v>6.4</v>
      </c>
      <c r="M13" s="16">
        <v>12</v>
      </c>
      <c r="N13" s="3">
        <v>1.54</v>
      </c>
      <c r="O13" s="3">
        <v>9</v>
      </c>
      <c r="P13" s="16">
        <v>10</v>
      </c>
      <c r="Q13" s="3">
        <v>3</v>
      </c>
      <c r="R13" s="16">
        <v>12</v>
      </c>
      <c r="S13" s="3">
        <v>45</v>
      </c>
      <c r="T13" s="3">
        <v>90</v>
      </c>
      <c r="U13" s="16">
        <v>12</v>
      </c>
      <c r="V13" s="3">
        <v>2</v>
      </c>
      <c r="W13" s="3">
        <v>1</v>
      </c>
      <c r="X13" s="21">
        <v>14</v>
      </c>
      <c r="Y13" s="3">
        <v>10</v>
      </c>
      <c r="Z13" s="3">
        <v>15</v>
      </c>
      <c r="AA13" s="3">
        <v>25</v>
      </c>
      <c r="AB13" s="21">
        <v>40</v>
      </c>
      <c r="AC13" s="27">
        <v>54</v>
      </c>
      <c r="AD13" s="27">
        <v>27</v>
      </c>
      <c r="AE13" s="21">
        <v>13</v>
      </c>
      <c r="AF13" s="3">
        <v>1.05</v>
      </c>
      <c r="AG13" s="3"/>
      <c r="AH13" s="48">
        <v>8</v>
      </c>
      <c r="AI13" s="3">
        <v>57</v>
      </c>
      <c r="AJ13" s="50">
        <v>12</v>
      </c>
    </row>
    <row r="14" spans="1:36" x14ac:dyDescent="0.3">
      <c r="A14" s="5" t="s">
        <v>106</v>
      </c>
      <c r="B14" s="5" t="s">
        <v>123</v>
      </c>
      <c r="C14" s="4" t="s">
        <v>50</v>
      </c>
      <c r="D14" s="3" t="s">
        <v>130</v>
      </c>
      <c r="E14" s="3">
        <v>1.22</v>
      </c>
      <c r="F14" s="3">
        <v>2</v>
      </c>
      <c r="G14" s="51">
        <v>12</v>
      </c>
      <c r="H14" s="3">
        <v>40</v>
      </c>
      <c r="I14" s="13">
        <v>13</v>
      </c>
      <c r="J14" s="3">
        <v>2.38</v>
      </c>
      <c r="K14" s="16">
        <v>7</v>
      </c>
      <c r="L14" s="3">
        <v>4.09</v>
      </c>
      <c r="M14" s="16">
        <v>10</v>
      </c>
      <c r="N14" s="3">
        <v>1.59</v>
      </c>
      <c r="O14" s="3">
        <v>9</v>
      </c>
      <c r="P14" s="16">
        <v>11</v>
      </c>
      <c r="Q14" s="3">
        <v>1.58</v>
      </c>
      <c r="R14" s="16">
        <v>7</v>
      </c>
      <c r="S14" s="3">
        <v>35</v>
      </c>
      <c r="T14" s="3">
        <v>70</v>
      </c>
      <c r="U14" s="16">
        <v>10</v>
      </c>
      <c r="V14" s="3">
        <v>2</v>
      </c>
      <c r="W14" s="3">
        <v>4</v>
      </c>
      <c r="X14" s="21">
        <v>11</v>
      </c>
      <c r="Y14" s="3">
        <v>1</v>
      </c>
      <c r="Z14" s="3">
        <v>8</v>
      </c>
      <c r="AA14" s="3">
        <v>9</v>
      </c>
      <c r="AB14" s="21">
        <v>17</v>
      </c>
      <c r="AC14" s="27">
        <v>28</v>
      </c>
      <c r="AD14" s="27">
        <v>14</v>
      </c>
      <c r="AE14" s="21">
        <v>9</v>
      </c>
      <c r="AF14" s="3">
        <v>1.1399999999999999</v>
      </c>
      <c r="AG14" s="3"/>
      <c r="AH14" s="48">
        <v>13</v>
      </c>
      <c r="AI14" s="3">
        <v>57</v>
      </c>
      <c r="AJ14" s="50">
        <v>12</v>
      </c>
    </row>
    <row r="15" spans="1:36" x14ac:dyDescent="0.3">
      <c r="A15" s="5" t="s">
        <v>97</v>
      </c>
      <c r="B15" s="5" t="s">
        <v>122</v>
      </c>
      <c r="C15" s="4" t="s">
        <v>50</v>
      </c>
      <c r="D15" s="3" t="s">
        <v>130</v>
      </c>
      <c r="E15" s="3">
        <v>2.39</v>
      </c>
      <c r="F15" s="3">
        <v>2</v>
      </c>
      <c r="G15" s="51">
        <v>13</v>
      </c>
      <c r="H15" s="3">
        <v>25</v>
      </c>
      <c r="I15" s="13">
        <v>14</v>
      </c>
      <c r="J15" s="3">
        <v>3.27</v>
      </c>
      <c r="K15" s="16">
        <v>13</v>
      </c>
      <c r="L15" s="3">
        <v>10</v>
      </c>
      <c r="M15" s="16">
        <v>14</v>
      </c>
      <c r="N15" s="6">
        <v>10</v>
      </c>
      <c r="O15" s="6">
        <v>0</v>
      </c>
      <c r="P15" s="16">
        <v>14</v>
      </c>
      <c r="Q15" s="3">
        <v>4.3</v>
      </c>
      <c r="R15" s="16">
        <v>14</v>
      </c>
      <c r="S15" s="3">
        <v>55</v>
      </c>
      <c r="T15" s="3">
        <v>110</v>
      </c>
      <c r="U15" s="16">
        <v>14</v>
      </c>
      <c r="V15" s="3">
        <v>2</v>
      </c>
      <c r="W15" s="3">
        <v>3</v>
      </c>
      <c r="X15" s="21">
        <v>13</v>
      </c>
      <c r="Y15" s="3">
        <v>1</v>
      </c>
      <c r="Z15" s="3">
        <v>14</v>
      </c>
      <c r="AA15" s="3">
        <v>15</v>
      </c>
      <c r="AB15" s="21">
        <v>29</v>
      </c>
      <c r="AC15" s="27">
        <v>42</v>
      </c>
      <c r="AD15" s="27">
        <v>21</v>
      </c>
      <c r="AE15" s="21">
        <v>11</v>
      </c>
      <c r="AF15" s="3">
        <v>1.03</v>
      </c>
      <c r="AG15" s="3"/>
      <c r="AH15" s="48">
        <v>7</v>
      </c>
      <c r="AI15" s="3">
        <v>59</v>
      </c>
      <c r="AJ15" s="50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BDD3B-BD12-47A8-A904-238E29C01127}">
  <dimension ref="A1:AJ12"/>
  <sheetViews>
    <sheetView workbookViewId="0">
      <selection activeCell="A10" sqref="A10"/>
    </sheetView>
  </sheetViews>
  <sheetFormatPr defaultRowHeight="14.4" x14ac:dyDescent="0.3"/>
  <cols>
    <col min="1" max="1" width="32" customWidth="1"/>
    <col min="2" max="2" width="12.33203125" customWidth="1"/>
    <col min="4" max="4" width="5.21875" customWidth="1"/>
  </cols>
  <sheetData>
    <row r="1" spans="1:36" ht="72" x14ac:dyDescent="0.3">
      <c r="A1" s="1" t="s">
        <v>1</v>
      </c>
      <c r="B1" s="1" t="s">
        <v>116</v>
      </c>
      <c r="C1" s="59" t="s">
        <v>186</v>
      </c>
      <c r="D1" s="1" t="s">
        <v>39</v>
      </c>
      <c r="E1" s="9" t="s">
        <v>132</v>
      </c>
      <c r="F1" s="9" t="s">
        <v>149</v>
      </c>
      <c r="G1" s="10" t="s">
        <v>133</v>
      </c>
      <c r="H1" s="11" t="s">
        <v>134</v>
      </c>
      <c r="I1" s="12" t="s">
        <v>135</v>
      </c>
      <c r="J1" s="14" t="s">
        <v>136</v>
      </c>
      <c r="K1" s="14" t="s">
        <v>137</v>
      </c>
      <c r="L1" s="14" t="s">
        <v>176</v>
      </c>
      <c r="M1" s="14" t="s">
        <v>138</v>
      </c>
      <c r="N1" s="14" t="s">
        <v>139</v>
      </c>
      <c r="O1" s="14" t="s">
        <v>140</v>
      </c>
      <c r="P1" s="14" t="s">
        <v>141</v>
      </c>
      <c r="Q1" s="14" t="s">
        <v>151</v>
      </c>
      <c r="R1" s="14" t="s">
        <v>177</v>
      </c>
      <c r="S1" s="14" t="s">
        <v>182</v>
      </c>
      <c r="T1" s="14" t="s">
        <v>175</v>
      </c>
      <c r="U1" s="15" t="s">
        <v>183</v>
      </c>
      <c r="V1" s="19" t="s">
        <v>142</v>
      </c>
      <c r="W1" s="19" t="s">
        <v>174</v>
      </c>
      <c r="X1" s="20" t="s">
        <v>143</v>
      </c>
      <c r="Y1" s="19" t="s">
        <v>170</v>
      </c>
      <c r="Z1" s="19" t="s">
        <v>171</v>
      </c>
      <c r="AA1" s="19" t="s">
        <v>179</v>
      </c>
      <c r="AB1" s="20" t="s">
        <v>172</v>
      </c>
      <c r="AC1" s="19" t="s">
        <v>144</v>
      </c>
      <c r="AD1" s="19" t="s">
        <v>184</v>
      </c>
      <c r="AE1" s="20" t="s">
        <v>145</v>
      </c>
      <c r="AF1" s="24" t="s">
        <v>150</v>
      </c>
      <c r="AG1" s="24" t="s">
        <v>149</v>
      </c>
      <c r="AH1" s="24" t="s">
        <v>146</v>
      </c>
      <c r="AI1" s="30" t="s">
        <v>147</v>
      </c>
      <c r="AJ1" s="30" t="s">
        <v>148</v>
      </c>
    </row>
    <row r="2" spans="1:36" x14ac:dyDescent="0.3">
      <c r="A2" s="7" t="s">
        <v>34</v>
      </c>
      <c r="B2" s="7" t="s">
        <v>117</v>
      </c>
      <c r="C2" s="4" t="s">
        <v>47</v>
      </c>
      <c r="D2" s="3" t="s">
        <v>129</v>
      </c>
      <c r="E2" s="3">
        <v>0.38</v>
      </c>
      <c r="F2" s="3"/>
      <c r="G2" s="51">
        <v>2</v>
      </c>
      <c r="H2" s="3">
        <v>10</v>
      </c>
      <c r="I2" s="13">
        <v>3</v>
      </c>
      <c r="J2" s="3">
        <v>5.17</v>
      </c>
      <c r="K2" s="60">
        <v>6</v>
      </c>
      <c r="L2" s="3">
        <v>3.2</v>
      </c>
      <c r="M2" s="60">
        <v>8</v>
      </c>
      <c r="N2" s="3">
        <v>2.2200000000000002</v>
      </c>
      <c r="O2" s="3">
        <v>11</v>
      </c>
      <c r="P2" s="60">
        <v>3</v>
      </c>
      <c r="Q2" s="3">
        <v>2.16</v>
      </c>
      <c r="R2" s="60">
        <v>2</v>
      </c>
      <c r="S2" s="3">
        <v>19</v>
      </c>
      <c r="T2" s="3">
        <v>38</v>
      </c>
      <c r="U2" s="60">
        <v>3</v>
      </c>
      <c r="V2" s="3">
        <v>1.57</v>
      </c>
      <c r="W2" s="3">
        <v>4</v>
      </c>
      <c r="X2" s="21">
        <v>4</v>
      </c>
      <c r="Y2" s="3">
        <v>1</v>
      </c>
      <c r="Z2" s="3">
        <v>1</v>
      </c>
      <c r="AA2" s="3">
        <v>2</v>
      </c>
      <c r="AB2" s="21">
        <v>1</v>
      </c>
      <c r="AC2" s="3">
        <v>5</v>
      </c>
      <c r="AD2" s="3">
        <v>2.5</v>
      </c>
      <c r="AE2" s="21">
        <v>2</v>
      </c>
      <c r="AF2" s="3">
        <v>1.1100000000000001</v>
      </c>
      <c r="AG2" s="3"/>
      <c r="AH2" s="47">
        <v>2</v>
      </c>
      <c r="AI2" s="3">
        <v>12</v>
      </c>
      <c r="AJ2" s="49">
        <v>1</v>
      </c>
    </row>
    <row r="3" spans="1:36" x14ac:dyDescent="0.3">
      <c r="A3" s="7" t="s">
        <v>7</v>
      </c>
      <c r="B3" s="5" t="s">
        <v>119</v>
      </c>
      <c r="C3" s="4" t="s">
        <v>47</v>
      </c>
      <c r="D3" s="3" t="s">
        <v>129</v>
      </c>
      <c r="E3" s="3">
        <v>0.33</v>
      </c>
      <c r="F3" s="3"/>
      <c r="G3" s="51">
        <v>1</v>
      </c>
      <c r="H3" s="3">
        <v>12</v>
      </c>
      <c r="I3" s="13">
        <v>1</v>
      </c>
      <c r="J3" s="3">
        <v>6.16</v>
      </c>
      <c r="K3" s="60">
        <v>8</v>
      </c>
      <c r="L3" s="3">
        <v>2.19</v>
      </c>
      <c r="M3" s="60">
        <v>4</v>
      </c>
      <c r="N3" s="3">
        <v>1.04</v>
      </c>
      <c r="O3" s="3">
        <v>12</v>
      </c>
      <c r="P3" s="60">
        <v>2</v>
      </c>
      <c r="Q3" s="3">
        <v>3.32</v>
      </c>
      <c r="R3" s="60">
        <v>9</v>
      </c>
      <c r="S3" s="3">
        <v>23</v>
      </c>
      <c r="T3" s="3">
        <v>46</v>
      </c>
      <c r="U3" s="60">
        <v>6</v>
      </c>
      <c r="V3" s="3">
        <v>1.25</v>
      </c>
      <c r="W3" s="3">
        <v>5</v>
      </c>
      <c r="X3" s="21">
        <v>1</v>
      </c>
      <c r="Y3" s="3">
        <v>1</v>
      </c>
      <c r="Z3" s="3">
        <v>5</v>
      </c>
      <c r="AA3" s="3">
        <v>6</v>
      </c>
      <c r="AB3" s="21">
        <v>5</v>
      </c>
      <c r="AC3" s="3">
        <v>6</v>
      </c>
      <c r="AD3" s="3">
        <v>3</v>
      </c>
      <c r="AE3" s="21">
        <v>3</v>
      </c>
      <c r="AF3" s="3">
        <v>1.1200000000000001</v>
      </c>
      <c r="AG3" s="3"/>
      <c r="AH3" s="47">
        <v>3</v>
      </c>
      <c r="AI3" s="3">
        <v>14</v>
      </c>
      <c r="AJ3" s="49">
        <v>2</v>
      </c>
    </row>
    <row r="4" spans="1:36" x14ac:dyDescent="0.3">
      <c r="A4" s="7" t="s">
        <v>35</v>
      </c>
      <c r="B4" s="7" t="s">
        <v>117</v>
      </c>
      <c r="C4" s="4" t="s">
        <v>47</v>
      </c>
      <c r="D4" s="3" t="s">
        <v>129</v>
      </c>
      <c r="E4" s="3">
        <v>1.24</v>
      </c>
      <c r="F4" s="3"/>
      <c r="G4" s="51">
        <v>6</v>
      </c>
      <c r="H4" s="3">
        <v>5</v>
      </c>
      <c r="I4" s="13">
        <v>4</v>
      </c>
      <c r="J4" s="3">
        <v>4.1500000000000004</v>
      </c>
      <c r="K4" s="60">
        <v>1</v>
      </c>
      <c r="L4" s="3">
        <v>3</v>
      </c>
      <c r="M4" s="60">
        <v>5</v>
      </c>
      <c r="N4" s="3">
        <v>1.42</v>
      </c>
      <c r="O4" s="3">
        <v>9</v>
      </c>
      <c r="P4" s="60">
        <v>6</v>
      </c>
      <c r="Q4" s="3">
        <v>2.12</v>
      </c>
      <c r="R4" s="60">
        <v>1</v>
      </c>
      <c r="S4" s="3">
        <v>13</v>
      </c>
      <c r="T4" s="3">
        <v>26</v>
      </c>
      <c r="U4" s="60">
        <v>1</v>
      </c>
      <c r="V4" s="3">
        <v>2</v>
      </c>
      <c r="W4" s="3">
        <v>3</v>
      </c>
      <c r="X4" s="21">
        <v>6</v>
      </c>
      <c r="Y4" s="3">
        <v>1</v>
      </c>
      <c r="Z4" s="3">
        <v>1</v>
      </c>
      <c r="AA4" s="3">
        <v>2</v>
      </c>
      <c r="AB4" s="21">
        <v>1</v>
      </c>
      <c r="AC4" s="3">
        <v>7</v>
      </c>
      <c r="AD4" s="3">
        <v>3.5</v>
      </c>
      <c r="AE4" s="21">
        <v>5</v>
      </c>
      <c r="AF4" s="3">
        <v>0.46</v>
      </c>
      <c r="AG4" s="3"/>
      <c r="AH4" s="47">
        <v>1</v>
      </c>
      <c r="AI4" s="3">
        <v>17</v>
      </c>
      <c r="AJ4" s="49">
        <v>3</v>
      </c>
    </row>
    <row r="5" spans="1:36" x14ac:dyDescent="0.3">
      <c r="A5" s="7" t="s">
        <v>6</v>
      </c>
      <c r="B5" s="5" t="s">
        <v>119</v>
      </c>
      <c r="C5" s="4" t="s">
        <v>47</v>
      </c>
      <c r="D5" s="3" t="s">
        <v>129</v>
      </c>
      <c r="E5" s="3">
        <v>1.25</v>
      </c>
      <c r="F5" s="3"/>
      <c r="G5" s="51">
        <v>7</v>
      </c>
      <c r="H5" s="3">
        <v>11</v>
      </c>
      <c r="I5" s="13">
        <v>2</v>
      </c>
      <c r="J5" s="3">
        <v>4.17</v>
      </c>
      <c r="K5" s="60">
        <v>3</v>
      </c>
      <c r="L5" s="3">
        <v>1.48</v>
      </c>
      <c r="M5" s="60">
        <v>2</v>
      </c>
      <c r="N5" s="3">
        <v>0.48</v>
      </c>
      <c r="O5" s="3">
        <v>12</v>
      </c>
      <c r="P5" s="60">
        <v>1</v>
      </c>
      <c r="Q5" s="3">
        <v>2.48</v>
      </c>
      <c r="R5" s="60">
        <v>7</v>
      </c>
      <c r="S5" s="3">
        <v>13</v>
      </c>
      <c r="T5" s="3">
        <v>26</v>
      </c>
      <c r="U5" s="60">
        <v>1</v>
      </c>
      <c r="V5" s="3">
        <v>1.28</v>
      </c>
      <c r="W5" s="3">
        <v>5</v>
      </c>
      <c r="X5" s="21">
        <v>2</v>
      </c>
      <c r="Y5" s="3">
        <v>1</v>
      </c>
      <c r="Z5" s="3">
        <v>1</v>
      </c>
      <c r="AA5" s="3">
        <v>2</v>
      </c>
      <c r="AB5" s="21">
        <v>1</v>
      </c>
      <c r="AC5" s="3">
        <v>3</v>
      </c>
      <c r="AD5" s="3">
        <v>1.5</v>
      </c>
      <c r="AE5" s="21">
        <v>1</v>
      </c>
      <c r="AF5" s="3">
        <v>0.51</v>
      </c>
      <c r="AG5" s="3">
        <v>1</v>
      </c>
      <c r="AH5" s="47">
        <v>10</v>
      </c>
      <c r="AI5" s="3">
        <v>21</v>
      </c>
      <c r="AJ5" s="50">
        <v>4</v>
      </c>
    </row>
    <row r="6" spans="1:36" x14ac:dyDescent="0.3">
      <c r="A6" s="5" t="s">
        <v>110</v>
      </c>
      <c r="B6" s="5" t="s">
        <v>123</v>
      </c>
      <c r="C6" s="4" t="s">
        <v>47</v>
      </c>
      <c r="D6" s="3" t="s">
        <v>129</v>
      </c>
      <c r="E6" s="3">
        <v>1.22</v>
      </c>
      <c r="F6" s="3"/>
      <c r="G6" s="51">
        <v>4</v>
      </c>
      <c r="H6" s="3">
        <v>5</v>
      </c>
      <c r="I6" s="13">
        <v>4</v>
      </c>
      <c r="J6" s="3">
        <v>4.16</v>
      </c>
      <c r="K6" s="60">
        <v>2</v>
      </c>
      <c r="L6" s="3">
        <v>3</v>
      </c>
      <c r="M6" s="60">
        <v>5</v>
      </c>
      <c r="N6" s="3">
        <v>1.27</v>
      </c>
      <c r="O6" s="3">
        <v>7</v>
      </c>
      <c r="P6" s="60">
        <v>7</v>
      </c>
      <c r="Q6" s="3">
        <v>2.4</v>
      </c>
      <c r="R6" s="60">
        <v>5</v>
      </c>
      <c r="S6" s="3">
        <v>19</v>
      </c>
      <c r="T6" s="3">
        <v>38</v>
      </c>
      <c r="U6" s="60">
        <v>3</v>
      </c>
      <c r="V6" s="3">
        <v>2</v>
      </c>
      <c r="W6" s="3">
        <v>1</v>
      </c>
      <c r="X6" s="21">
        <v>8</v>
      </c>
      <c r="Y6" s="3">
        <v>12</v>
      </c>
      <c r="Z6" s="3">
        <v>12</v>
      </c>
      <c r="AA6" s="3">
        <v>24</v>
      </c>
      <c r="AB6" s="21">
        <v>11</v>
      </c>
      <c r="AC6" s="3">
        <v>19</v>
      </c>
      <c r="AD6" s="3">
        <v>9.5</v>
      </c>
      <c r="AE6" s="21">
        <v>10</v>
      </c>
      <c r="AF6" s="3">
        <v>1.35</v>
      </c>
      <c r="AG6" s="3"/>
      <c r="AH6" s="47">
        <v>6</v>
      </c>
      <c r="AI6" s="3">
        <v>27</v>
      </c>
      <c r="AJ6" s="50">
        <v>5</v>
      </c>
    </row>
    <row r="7" spans="1:36" x14ac:dyDescent="0.3">
      <c r="A7" s="7" t="s">
        <v>56</v>
      </c>
      <c r="B7" s="5" t="s">
        <v>119</v>
      </c>
      <c r="C7" s="4" t="s">
        <v>47</v>
      </c>
      <c r="D7" s="3" t="s">
        <v>129</v>
      </c>
      <c r="E7" s="3">
        <v>1.42</v>
      </c>
      <c r="F7" s="3"/>
      <c r="G7" s="51">
        <v>8</v>
      </c>
      <c r="H7" s="3">
        <v>4</v>
      </c>
      <c r="I7" s="13">
        <v>6</v>
      </c>
      <c r="J7" s="3">
        <v>5.22</v>
      </c>
      <c r="K7" s="60">
        <v>7</v>
      </c>
      <c r="L7" s="3">
        <v>2.16</v>
      </c>
      <c r="M7" s="60">
        <v>3</v>
      </c>
      <c r="N7" s="3">
        <v>1.3</v>
      </c>
      <c r="O7" s="3">
        <v>10</v>
      </c>
      <c r="P7" s="60">
        <v>4</v>
      </c>
      <c r="Q7" s="3">
        <v>2.4</v>
      </c>
      <c r="R7" s="60">
        <v>5</v>
      </c>
      <c r="S7" s="3">
        <v>19</v>
      </c>
      <c r="T7" s="3">
        <v>38</v>
      </c>
      <c r="U7" s="60">
        <v>3</v>
      </c>
      <c r="V7" s="3">
        <v>1.4</v>
      </c>
      <c r="W7" s="3">
        <v>3</v>
      </c>
      <c r="X7" s="21">
        <v>5</v>
      </c>
      <c r="Y7" s="3">
        <v>1</v>
      </c>
      <c r="Z7" s="3">
        <v>1</v>
      </c>
      <c r="AA7" s="3">
        <v>2</v>
      </c>
      <c r="AB7" s="21">
        <v>1</v>
      </c>
      <c r="AC7" s="3">
        <v>6</v>
      </c>
      <c r="AD7" s="3">
        <v>3</v>
      </c>
      <c r="AE7" s="21">
        <v>3</v>
      </c>
      <c r="AF7" s="3">
        <v>1.33</v>
      </c>
      <c r="AG7" s="3">
        <v>5</v>
      </c>
      <c r="AH7" s="47">
        <v>12</v>
      </c>
      <c r="AI7" s="3">
        <v>32</v>
      </c>
      <c r="AJ7" s="50">
        <v>6</v>
      </c>
    </row>
    <row r="8" spans="1:36" x14ac:dyDescent="0.3">
      <c r="A8" s="5" t="s">
        <v>74</v>
      </c>
      <c r="B8" s="5" t="s">
        <v>121</v>
      </c>
      <c r="C8" s="4" t="s">
        <v>47</v>
      </c>
      <c r="D8" s="3" t="s">
        <v>129</v>
      </c>
      <c r="E8" s="3">
        <v>2.37</v>
      </c>
      <c r="F8" s="3">
        <v>1</v>
      </c>
      <c r="G8" s="51">
        <v>9</v>
      </c>
      <c r="H8" s="3">
        <v>4</v>
      </c>
      <c r="I8" s="13">
        <v>6</v>
      </c>
      <c r="J8" s="3">
        <v>7.07</v>
      </c>
      <c r="K8" s="60">
        <v>10</v>
      </c>
      <c r="L8" s="3">
        <v>1.3</v>
      </c>
      <c r="M8" s="60">
        <v>1</v>
      </c>
      <c r="N8" s="3">
        <v>1.5</v>
      </c>
      <c r="O8" s="3">
        <v>3</v>
      </c>
      <c r="P8" s="60">
        <v>10</v>
      </c>
      <c r="Q8" s="3">
        <v>2.3199999999999998</v>
      </c>
      <c r="R8" s="60">
        <v>4</v>
      </c>
      <c r="S8" s="3">
        <v>25</v>
      </c>
      <c r="T8" s="3">
        <v>50</v>
      </c>
      <c r="U8" s="60">
        <v>7</v>
      </c>
      <c r="V8" s="3">
        <v>1.1599999999999999</v>
      </c>
      <c r="W8" s="3">
        <v>4</v>
      </c>
      <c r="X8" s="21">
        <v>3</v>
      </c>
      <c r="Y8" s="3">
        <v>7</v>
      </c>
      <c r="Z8" s="3">
        <v>9</v>
      </c>
      <c r="AA8" s="3">
        <v>16</v>
      </c>
      <c r="AB8" s="21">
        <v>8</v>
      </c>
      <c r="AC8" s="3">
        <v>11</v>
      </c>
      <c r="AD8" s="3">
        <v>5.5</v>
      </c>
      <c r="AE8" s="21">
        <v>6</v>
      </c>
      <c r="AF8" s="3">
        <v>2.09</v>
      </c>
      <c r="AG8" s="3"/>
      <c r="AH8" s="47">
        <v>7</v>
      </c>
      <c r="AI8" s="3">
        <v>35</v>
      </c>
      <c r="AJ8" s="50">
        <v>7</v>
      </c>
    </row>
    <row r="9" spans="1:36" x14ac:dyDescent="0.3">
      <c r="A9" s="5" t="s">
        <v>111</v>
      </c>
      <c r="B9" s="5" t="s">
        <v>123</v>
      </c>
      <c r="C9" s="4" t="s">
        <v>47</v>
      </c>
      <c r="D9" s="3" t="s">
        <v>129</v>
      </c>
      <c r="E9" s="3">
        <v>1.04</v>
      </c>
      <c r="F9" s="3"/>
      <c r="G9" s="51">
        <v>3</v>
      </c>
      <c r="H9" s="3">
        <v>0</v>
      </c>
      <c r="I9" s="13">
        <v>11</v>
      </c>
      <c r="J9" s="3">
        <v>4.2300000000000004</v>
      </c>
      <c r="K9" s="60">
        <v>4</v>
      </c>
      <c r="L9" s="3">
        <v>0</v>
      </c>
      <c r="M9" s="60">
        <v>10</v>
      </c>
      <c r="N9" s="3">
        <v>2.08</v>
      </c>
      <c r="O9" s="3">
        <v>5</v>
      </c>
      <c r="P9" s="60">
        <v>9</v>
      </c>
      <c r="Q9" s="3">
        <v>3.38</v>
      </c>
      <c r="R9" s="60">
        <v>10</v>
      </c>
      <c r="S9" s="3">
        <v>33</v>
      </c>
      <c r="T9" s="3">
        <v>66</v>
      </c>
      <c r="U9" s="60">
        <v>10</v>
      </c>
      <c r="V9" s="3">
        <v>2</v>
      </c>
      <c r="W9" s="3">
        <v>1</v>
      </c>
      <c r="X9" s="21">
        <v>8</v>
      </c>
      <c r="Y9" s="3">
        <v>9</v>
      </c>
      <c r="Z9" s="3">
        <v>6</v>
      </c>
      <c r="AA9" s="3">
        <v>15</v>
      </c>
      <c r="AB9" s="21">
        <v>7</v>
      </c>
      <c r="AC9" s="3">
        <v>15</v>
      </c>
      <c r="AD9" s="3">
        <v>7.5</v>
      </c>
      <c r="AE9" s="21">
        <v>8</v>
      </c>
      <c r="AF9" s="3">
        <v>1.33</v>
      </c>
      <c r="AG9" s="3"/>
      <c r="AH9" s="47">
        <v>4</v>
      </c>
      <c r="AI9" s="3">
        <v>36</v>
      </c>
      <c r="AJ9" s="50">
        <v>8</v>
      </c>
    </row>
    <row r="10" spans="1:36" x14ac:dyDescent="0.3">
      <c r="A10" s="5" t="s">
        <v>109</v>
      </c>
      <c r="B10" s="5" t="s">
        <v>123</v>
      </c>
      <c r="C10" s="4" t="s">
        <v>47</v>
      </c>
      <c r="D10" s="3" t="s">
        <v>129</v>
      </c>
      <c r="E10" s="3">
        <v>1.23</v>
      </c>
      <c r="F10" s="3"/>
      <c r="G10" s="51">
        <v>5</v>
      </c>
      <c r="H10" s="3">
        <v>1</v>
      </c>
      <c r="I10" s="13">
        <v>10</v>
      </c>
      <c r="J10" s="3">
        <v>4.42</v>
      </c>
      <c r="K10" s="60">
        <v>5</v>
      </c>
      <c r="L10" s="3">
        <v>5.01</v>
      </c>
      <c r="M10" s="60">
        <v>9</v>
      </c>
      <c r="N10" s="3">
        <v>1.5</v>
      </c>
      <c r="O10" s="3">
        <v>3</v>
      </c>
      <c r="P10" s="60">
        <v>10</v>
      </c>
      <c r="Q10" s="3">
        <v>3.12</v>
      </c>
      <c r="R10" s="60">
        <v>8</v>
      </c>
      <c r="S10" s="3">
        <v>32</v>
      </c>
      <c r="T10" s="3">
        <v>64</v>
      </c>
      <c r="U10" s="60">
        <v>9</v>
      </c>
      <c r="V10" s="3">
        <v>2</v>
      </c>
      <c r="W10" s="3">
        <v>1</v>
      </c>
      <c r="X10" s="21">
        <v>8</v>
      </c>
      <c r="Y10" s="3">
        <v>7</v>
      </c>
      <c r="Z10" s="3">
        <v>5</v>
      </c>
      <c r="AA10" s="3">
        <v>13</v>
      </c>
      <c r="AB10" s="21">
        <v>6</v>
      </c>
      <c r="AC10" s="3">
        <v>14</v>
      </c>
      <c r="AD10" s="3">
        <v>7</v>
      </c>
      <c r="AE10" s="21">
        <v>7</v>
      </c>
      <c r="AF10" s="3">
        <v>2.13</v>
      </c>
      <c r="AG10" s="3"/>
      <c r="AH10" s="47">
        <v>8</v>
      </c>
      <c r="AI10" s="3">
        <v>39</v>
      </c>
      <c r="AJ10" s="50">
        <v>9</v>
      </c>
    </row>
    <row r="11" spans="1:36" x14ac:dyDescent="0.3">
      <c r="A11" s="5" t="s">
        <v>77</v>
      </c>
      <c r="B11" s="5" t="s">
        <v>121</v>
      </c>
      <c r="C11" s="4" t="s">
        <v>47</v>
      </c>
      <c r="D11" s="3" t="s">
        <v>129</v>
      </c>
      <c r="E11" s="3">
        <v>1.3</v>
      </c>
      <c r="F11" s="3">
        <v>2</v>
      </c>
      <c r="G11" s="51">
        <v>10</v>
      </c>
      <c r="H11" s="3">
        <v>2</v>
      </c>
      <c r="I11" s="13">
        <v>9</v>
      </c>
      <c r="J11" s="3">
        <v>6.38</v>
      </c>
      <c r="K11" s="60">
        <v>9</v>
      </c>
      <c r="L11" s="3">
        <v>0</v>
      </c>
      <c r="M11" s="60">
        <v>10</v>
      </c>
      <c r="N11" s="3">
        <v>1.1100000000000001</v>
      </c>
      <c r="O11" s="3">
        <v>9</v>
      </c>
      <c r="P11" s="60">
        <v>5</v>
      </c>
      <c r="Q11" s="3">
        <v>3.42</v>
      </c>
      <c r="R11" s="60">
        <v>11</v>
      </c>
      <c r="S11" s="3">
        <v>35</v>
      </c>
      <c r="T11" s="3">
        <v>70</v>
      </c>
      <c r="U11" s="60">
        <v>11</v>
      </c>
      <c r="V11" s="3">
        <v>1.45</v>
      </c>
      <c r="W11" s="3">
        <v>1</v>
      </c>
      <c r="X11" s="21">
        <v>7</v>
      </c>
      <c r="Y11" s="3">
        <v>9</v>
      </c>
      <c r="Z11" s="3">
        <v>8</v>
      </c>
      <c r="AA11" s="3">
        <v>17</v>
      </c>
      <c r="AB11" s="21">
        <v>9</v>
      </c>
      <c r="AC11" s="3">
        <v>16</v>
      </c>
      <c r="AD11" s="3">
        <v>8</v>
      </c>
      <c r="AE11" s="21">
        <v>9</v>
      </c>
      <c r="AF11" s="3">
        <v>3.23</v>
      </c>
      <c r="AG11" s="3"/>
      <c r="AH11" s="47">
        <v>9</v>
      </c>
      <c r="AI11" s="3">
        <v>48</v>
      </c>
      <c r="AJ11" s="50">
        <v>10</v>
      </c>
    </row>
    <row r="12" spans="1:36" x14ac:dyDescent="0.3">
      <c r="A12" s="5" t="s">
        <v>73</v>
      </c>
      <c r="B12" s="5" t="s">
        <v>121</v>
      </c>
      <c r="C12" s="4" t="s">
        <v>47</v>
      </c>
      <c r="D12" s="3" t="s">
        <v>129</v>
      </c>
      <c r="E12" s="3">
        <v>1.5</v>
      </c>
      <c r="F12" s="3">
        <v>2</v>
      </c>
      <c r="G12" s="51">
        <v>11</v>
      </c>
      <c r="H12" s="3">
        <v>3</v>
      </c>
      <c r="I12" s="13">
        <v>8</v>
      </c>
      <c r="J12" s="3">
        <v>10.5</v>
      </c>
      <c r="K12" s="60">
        <v>11</v>
      </c>
      <c r="L12" s="3">
        <v>3.03</v>
      </c>
      <c r="M12" s="60">
        <v>7</v>
      </c>
      <c r="N12" s="3">
        <v>0.53</v>
      </c>
      <c r="O12" s="3">
        <v>5</v>
      </c>
      <c r="P12" s="60">
        <v>8</v>
      </c>
      <c r="Q12" s="3">
        <v>2.2000000000000002</v>
      </c>
      <c r="R12" s="60">
        <v>3</v>
      </c>
      <c r="S12" s="3">
        <v>29</v>
      </c>
      <c r="T12" s="3">
        <v>58</v>
      </c>
      <c r="U12" s="60">
        <v>8</v>
      </c>
      <c r="V12" s="3">
        <v>2</v>
      </c>
      <c r="W12" s="3">
        <v>0</v>
      </c>
      <c r="X12" s="21">
        <v>11</v>
      </c>
      <c r="Y12" s="3">
        <v>9</v>
      </c>
      <c r="Z12" s="3">
        <v>9</v>
      </c>
      <c r="AA12" s="3">
        <v>18</v>
      </c>
      <c r="AB12" s="21">
        <v>10</v>
      </c>
      <c r="AC12" s="3">
        <v>21</v>
      </c>
      <c r="AD12" s="3">
        <v>10.5</v>
      </c>
      <c r="AE12" s="21">
        <v>11</v>
      </c>
      <c r="AF12" s="3">
        <v>1.1499999999999999</v>
      </c>
      <c r="AG12" s="3">
        <v>5</v>
      </c>
      <c r="AH12" s="47">
        <v>11</v>
      </c>
      <c r="AI12" s="3">
        <v>49</v>
      </c>
      <c r="AJ12" s="5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CA56-7DB5-422A-BA0E-D446DDA75A89}">
  <dimension ref="A1:AJ21"/>
  <sheetViews>
    <sheetView workbookViewId="0">
      <selection activeCell="A9" sqref="A9"/>
    </sheetView>
  </sheetViews>
  <sheetFormatPr defaultRowHeight="14.4" x14ac:dyDescent="0.3"/>
  <cols>
    <col min="1" max="1" width="34.77734375" customWidth="1"/>
    <col min="2" max="2" width="24.5546875" customWidth="1"/>
    <col min="4" max="4" width="4.6640625" customWidth="1"/>
  </cols>
  <sheetData>
    <row r="1" spans="1:36" ht="72" x14ac:dyDescent="0.3">
      <c r="A1" s="1" t="s">
        <v>1</v>
      </c>
      <c r="B1" s="1" t="s">
        <v>116</v>
      </c>
      <c r="C1" s="1" t="s">
        <v>2</v>
      </c>
      <c r="D1" s="1" t="s">
        <v>39</v>
      </c>
      <c r="E1" s="9" t="s">
        <v>132</v>
      </c>
      <c r="F1" s="9" t="s">
        <v>149</v>
      </c>
      <c r="G1" s="10" t="s">
        <v>133</v>
      </c>
      <c r="H1" s="11" t="s">
        <v>134</v>
      </c>
      <c r="I1" s="12" t="s">
        <v>135</v>
      </c>
      <c r="J1" s="14" t="s">
        <v>136</v>
      </c>
      <c r="K1" s="14" t="s">
        <v>137</v>
      </c>
      <c r="L1" s="14" t="s">
        <v>176</v>
      </c>
      <c r="M1" s="14" t="s">
        <v>138</v>
      </c>
      <c r="N1" s="14" t="s">
        <v>139</v>
      </c>
      <c r="O1" s="14" t="s">
        <v>140</v>
      </c>
      <c r="P1" s="14" t="s">
        <v>141</v>
      </c>
      <c r="Q1" s="14" t="s">
        <v>151</v>
      </c>
      <c r="R1" s="14" t="s">
        <v>177</v>
      </c>
      <c r="S1" s="14" t="s">
        <v>182</v>
      </c>
      <c r="T1" s="14" t="s">
        <v>175</v>
      </c>
      <c r="U1" s="15" t="s">
        <v>183</v>
      </c>
      <c r="V1" s="19" t="s">
        <v>142</v>
      </c>
      <c r="W1" s="19" t="s">
        <v>174</v>
      </c>
      <c r="X1" s="20" t="s">
        <v>143</v>
      </c>
      <c r="Y1" s="19" t="s">
        <v>170</v>
      </c>
      <c r="Z1" s="19" t="s">
        <v>171</v>
      </c>
      <c r="AA1" s="19" t="s">
        <v>179</v>
      </c>
      <c r="AB1" s="20" t="s">
        <v>172</v>
      </c>
      <c r="AC1" s="19" t="s">
        <v>144</v>
      </c>
      <c r="AD1" s="19" t="s">
        <v>184</v>
      </c>
      <c r="AE1" s="20" t="s">
        <v>145</v>
      </c>
      <c r="AF1" s="24" t="s">
        <v>150</v>
      </c>
      <c r="AG1" s="24" t="s">
        <v>149</v>
      </c>
      <c r="AH1" s="24" t="s">
        <v>146</v>
      </c>
      <c r="AI1" s="30" t="s">
        <v>147</v>
      </c>
      <c r="AJ1" s="30" t="s">
        <v>148</v>
      </c>
    </row>
    <row r="2" spans="1:36" x14ac:dyDescent="0.3">
      <c r="A2" s="7" t="s">
        <v>27</v>
      </c>
      <c r="B2" s="7" t="s">
        <v>117</v>
      </c>
      <c r="C2" s="4" t="s">
        <v>47</v>
      </c>
      <c r="D2" s="3" t="s">
        <v>130</v>
      </c>
      <c r="E2" s="3">
        <v>0.42</v>
      </c>
      <c r="F2" s="3"/>
      <c r="G2" s="51">
        <v>2</v>
      </c>
      <c r="H2" s="3">
        <v>45</v>
      </c>
      <c r="I2" s="52">
        <v>3</v>
      </c>
      <c r="J2" s="3">
        <v>6.04</v>
      </c>
      <c r="K2" s="16">
        <v>13</v>
      </c>
      <c r="L2" s="3">
        <v>1.37</v>
      </c>
      <c r="M2" s="16">
        <v>2</v>
      </c>
      <c r="N2" s="3">
        <v>2.0099999999999998</v>
      </c>
      <c r="O2" s="3">
        <v>9</v>
      </c>
      <c r="P2" s="16">
        <v>15</v>
      </c>
      <c r="Q2" s="3">
        <v>2.06</v>
      </c>
      <c r="R2" s="16">
        <v>3</v>
      </c>
      <c r="S2" s="3">
        <v>33</v>
      </c>
      <c r="T2" s="3">
        <v>66</v>
      </c>
      <c r="U2" s="16">
        <v>6</v>
      </c>
      <c r="V2" s="3">
        <v>1.26</v>
      </c>
      <c r="W2" s="3">
        <v>4</v>
      </c>
      <c r="X2" s="21">
        <v>12</v>
      </c>
      <c r="Y2" s="3">
        <v>1</v>
      </c>
      <c r="Z2" s="3">
        <v>1</v>
      </c>
      <c r="AA2" s="25">
        <v>2</v>
      </c>
      <c r="AB2" s="32">
        <v>1</v>
      </c>
      <c r="AC2" s="25">
        <v>13</v>
      </c>
      <c r="AD2" s="25">
        <v>6.5</v>
      </c>
      <c r="AE2" s="32">
        <v>7</v>
      </c>
      <c r="AF2" s="25">
        <v>1.28</v>
      </c>
      <c r="AG2" s="25"/>
      <c r="AH2" s="54">
        <v>2</v>
      </c>
      <c r="AI2" s="25">
        <v>20</v>
      </c>
      <c r="AJ2" s="61">
        <v>1</v>
      </c>
    </row>
    <row r="3" spans="1:36" x14ac:dyDescent="0.3">
      <c r="A3" s="5" t="s">
        <v>45</v>
      </c>
      <c r="B3" s="3" t="s">
        <v>118</v>
      </c>
      <c r="C3" s="4" t="s">
        <v>47</v>
      </c>
      <c r="D3" s="3" t="s">
        <v>130</v>
      </c>
      <c r="E3" s="3">
        <v>1.19</v>
      </c>
      <c r="F3" s="3"/>
      <c r="G3" s="51">
        <v>4</v>
      </c>
      <c r="H3" s="3">
        <v>39</v>
      </c>
      <c r="I3" s="52">
        <v>9</v>
      </c>
      <c r="J3" s="3">
        <v>3.07</v>
      </c>
      <c r="K3" s="16">
        <v>3</v>
      </c>
      <c r="L3" s="3">
        <v>1.57</v>
      </c>
      <c r="M3" s="16">
        <v>4</v>
      </c>
      <c r="N3" s="3">
        <v>2.4500000000000002</v>
      </c>
      <c r="O3" s="3">
        <v>7</v>
      </c>
      <c r="P3" s="16">
        <v>17</v>
      </c>
      <c r="Q3" s="3">
        <v>3.07</v>
      </c>
      <c r="R3" s="16">
        <v>18</v>
      </c>
      <c r="S3" s="3">
        <v>42</v>
      </c>
      <c r="T3" s="3">
        <v>84</v>
      </c>
      <c r="U3" s="16">
        <v>12</v>
      </c>
      <c r="V3" s="3">
        <v>1.2</v>
      </c>
      <c r="W3" s="3">
        <v>5</v>
      </c>
      <c r="X3" s="21">
        <v>4</v>
      </c>
      <c r="Y3" s="3">
        <v>1</v>
      </c>
      <c r="Z3" s="3">
        <v>1</v>
      </c>
      <c r="AA3" s="3">
        <v>2</v>
      </c>
      <c r="AB3" s="21">
        <v>1</v>
      </c>
      <c r="AC3" s="3">
        <v>5</v>
      </c>
      <c r="AD3" s="3">
        <v>2.5</v>
      </c>
      <c r="AE3" s="21">
        <v>3</v>
      </c>
      <c r="AF3" s="3">
        <v>1.24</v>
      </c>
      <c r="AG3" s="3"/>
      <c r="AH3" s="48">
        <v>1</v>
      </c>
      <c r="AI3" s="3">
        <v>29</v>
      </c>
      <c r="AJ3" s="58">
        <v>2</v>
      </c>
    </row>
    <row r="4" spans="1:36" x14ac:dyDescent="0.3">
      <c r="A4" s="7" t="s">
        <v>5</v>
      </c>
      <c r="B4" s="5" t="s">
        <v>119</v>
      </c>
      <c r="C4" s="4" t="s">
        <v>47</v>
      </c>
      <c r="D4" s="3" t="s">
        <v>130</v>
      </c>
      <c r="E4" s="3">
        <v>2.13</v>
      </c>
      <c r="F4" s="3">
        <v>2</v>
      </c>
      <c r="G4" s="51">
        <v>18</v>
      </c>
      <c r="H4" s="3">
        <v>52</v>
      </c>
      <c r="I4" s="52">
        <v>1</v>
      </c>
      <c r="J4" s="3">
        <v>2.52</v>
      </c>
      <c r="K4" s="16">
        <v>1</v>
      </c>
      <c r="L4" s="3">
        <v>1.1599999999999999</v>
      </c>
      <c r="M4" s="16">
        <v>1</v>
      </c>
      <c r="N4" s="3">
        <v>0.32</v>
      </c>
      <c r="O4" s="3">
        <v>12</v>
      </c>
      <c r="P4" s="16">
        <v>1</v>
      </c>
      <c r="Q4" s="3">
        <v>2.0099999999999998</v>
      </c>
      <c r="R4" s="16">
        <v>1</v>
      </c>
      <c r="S4" s="3">
        <v>4</v>
      </c>
      <c r="T4" s="3">
        <v>8</v>
      </c>
      <c r="U4" s="16">
        <v>1</v>
      </c>
      <c r="V4" s="3">
        <v>0.39</v>
      </c>
      <c r="W4" s="3">
        <v>5</v>
      </c>
      <c r="X4" s="21">
        <v>1</v>
      </c>
      <c r="Y4" s="3">
        <v>1</v>
      </c>
      <c r="Z4" s="3">
        <v>1</v>
      </c>
      <c r="AA4" s="3">
        <v>2</v>
      </c>
      <c r="AB4" s="21">
        <v>1</v>
      </c>
      <c r="AC4" s="3">
        <v>2</v>
      </c>
      <c r="AD4" s="3">
        <v>1</v>
      </c>
      <c r="AE4" s="21">
        <v>1</v>
      </c>
      <c r="AF4" s="3">
        <v>3.31</v>
      </c>
      <c r="AG4" s="3"/>
      <c r="AH4" s="48">
        <v>9</v>
      </c>
      <c r="AI4" s="3">
        <v>30</v>
      </c>
      <c r="AJ4" s="58">
        <v>3</v>
      </c>
    </row>
    <row r="5" spans="1:36" x14ac:dyDescent="0.3">
      <c r="A5" s="7" t="s">
        <v>54</v>
      </c>
      <c r="B5" s="5" t="s">
        <v>119</v>
      </c>
      <c r="C5" s="4" t="s">
        <v>47</v>
      </c>
      <c r="D5" s="3" t="s">
        <v>130</v>
      </c>
      <c r="E5" s="3">
        <v>1.17</v>
      </c>
      <c r="F5" s="3"/>
      <c r="G5" s="51">
        <v>3</v>
      </c>
      <c r="H5" s="3">
        <v>46</v>
      </c>
      <c r="I5" s="52">
        <v>2</v>
      </c>
      <c r="J5" s="3">
        <v>4.2300000000000004</v>
      </c>
      <c r="K5" s="16">
        <v>7</v>
      </c>
      <c r="L5" s="3">
        <v>2.2599999999999998</v>
      </c>
      <c r="M5" s="16">
        <v>8</v>
      </c>
      <c r="N5" s="3">
        <v>1.24</v>
      </c>
      <c r="O5" s="3">
        <v>12</v>
      </c>
      <c r="P5" s="16">
        <v>3</v>
      </c>
      <c r="Q5" s="3">
        <v>2.4300000000000002</v>
      </c>
      <c r="R5" s="16">
        <v>12</v>
      </c>
      <c r="S5" s="3">
        <v>30</v>
      </c>
      <c r="T5" s="3">
        <v>60</v>
      </c>
      <c r="U5" s="16">
        <v>5</v>
      </c>
      <c r="V5" s="3">
        <v>1.4</v>
      </c>
      <c r="W5" s="3">
        <v>4</v>
      </c>
      <c r="X5" s="21">
        <v>14</v>
      </c>
      <c r="Y5" s="3">
        <v>1</v>
      </c>
      <c r="Z5" s="3">
        <v>1</v>
      </c>
      <c r="AA5" s="3">
        <v>2</v>
      </c>
      <c r="AB5" s="21">
        <v>1</v>
      </c>
      <c r="AC5" s="3">
        <v>15</v>
      </c>
      <c r="AD5" s="3">
        <v>7.5</v>
      </c>
      <c r="AE5" s="21">
        <v>9</v>
      </c>
      <c r="AF5" s="3">
        <v>1.48</v>
      </c>
      <c r="AG5" s="3">
        <v>2</v>
      </c>
      <c r="AH5" s="48">
        <v>13</v>
      </c>
      <c r="AI5" s="3">
        <v>32</v>
      </c>
      <c r="AJ5" s="57">
        <v>4</v>
      </c>
    </row>
    <row r="6" spans="1:36" x14ac:dyDescent="0.3">
      <c r="A6" s="5" t="s">
        <v>76</v>
      </c>
      <c r="B6" s="5" t="s">
        <v>121</v>
      </c>
      <c r="C6" s="4" t="s">
        <v>47</v>
      </c>
      <c r="D6" s="3" t="s">
        <v>130</v>
      </c>
      <c r="E6" s="3">
        <v>0.38</v>
      </c>
      <c r="F6" s="3"/>
      <c r="G6" s="51">
        <v>1</v>
      </c>
      <c r="H6" s="3">
        <v>44</v>
      </c>
      <c r="I6" s="52">
        <v>7</v>
      </c>
      <c r="J6" s="3">
        <v>6.5</v>
      </c>
      <c r="K6" s="16">
        <v>15</v>
      </c>
      <c r="L6" s="3">
        <v>5.22</v>
      </c>
      <c r="M6" s="16">
        <v>11</v>
      </c>
      <c r="N6" s="3">
        <v>0.56000000000000005</v>
      </c>
      <c r="O6" s="3">
        <v>11</v>
      </c>
      <c r="P6" s="16">
        <v>5</v>
      </c>
      <c r="Q6" s="3">
        <v>2.34</v>
      </c>
      <c r="R6" s="16">
        <v>7</v>
      </c>
      <c r="S6" s="3">
        <v>38</v>
      </c>
      <c r="T6" s="3">
        <v>76</v>
      </c>
      <c r="U6" s="16">
        <v>9</v>
      </c>
      <c r="V6" s="3">
        <v>2</v>
      </c>
      <c r="W6" s="3">
        <v>3</v>
      </c>
      <c r="X6" s="21">
        <v>19</v>
      </c>
      <c r="Y6" s="3">
        <v>1</v>
      </c>
      <c r="Z6" s="3">
        <v>16</v>
      </c>
      <c r="AA6" s="3">
        <v>17</v>
      </c>
      <c r="AB6" s="21">
        <v>13</v>
      </c>
      <c r="AC6" s="3">
        <v>32</v>
      </c>
      <c r="AD6" s="3">
        <v>16</v>
      </c>
      <c r="AE6" s="21">
        <v>16</v>
      </c>
      <c r="AF6" s="3">
        <v>1.42</v>
      </c>
      <c r="AG6" s="3"/>
      <c r="AH6" s="48">
        <v>4</v>
      </c>
      <c r="AI6" s="3">
        <v>37</v>
      </c>
      <c r="AJ6" s="57">
        <v>5</v>
      </c>
    </row>
    <row r="7" spans="1:36" x14ac:dyDescent="0.3">
      <c r="A7" s="5" t="s">
        <v>46</v>
      </c>
      <c r="B7" s="3" t="s">
        <v>118</v>
      </c>
      <c r="C7" s="4" t="s">
        <v>47</v>
      </c>
      <c r="D7" s="3" t="s">
        <v>130</v>
      </c>
      <c r="E7" s="3">
        <v>1.24</v>
      </c>
      <c r="F7" s="3"/>
      <c r="G7" s="51">
        <v>6</v>
      </c>
      <c r="H7" s="3">
        <v>34</v>
      </c>
      <c r="I7" s="52">
        <v>11</v>
      </c>
      <c r="J7" s="3">
        <v>3.46</v>
      </c>
      <c r="K7" s="16">
        <v>4</v>
      </c>
      <c r="L7" s="3">
        <v>2.25</v>
      </c>
      <c r="M7" s="16">
        <v>7</v>
      </c>
      <c r="N7" s="3">
        <v>1.24</v>
      </c>
      <c r="O7" s="3">
        <v>11</v>
      </c>
      <c r="P7" s="16">
        <v>6</v>
      </c>
      <c r="Q7" s="3">
        <v>2.39</v>
      </c>
      <c r="R7" s="16">
        <v>9</v>
      </c>
      <c r="S7" s="3">
        <v>26</v>
      </c>
      <c r="T7" s="3">
        <v>52</v>
      </c>
      <c r="U7" s="16">
        <v>3</v>
      </c>
      <c r="V7" s="3">
        <v>0.55000000000000004</v>
      </c>
      <c r="W7" s="3">
        <v>4</v>
      </c>
      <c r="X7" s="21">
        <v>7</v>
      </c>
      <c r="Y7" s="3">
        <v>1</v>
      </c>
      <c r="Z7" s="3">
        <v>11</v>
      </c>
      <c r="AA7" s="3">
        <v>12</v>
      </c>
      <c r="AB7" s="21">
        <v>10</v>
      </c>
      <c r="AC7" s="3">
        <v>17</v>
      </c>
      <c r="AD7" s="3">
        <v>8.5</v>
      </c>
      <c r="AE7" s="21">
        <v>10</v>
      </c>
      <c r="AF7" s="3">
        <v>4.46</v>
      </c>
      <c r="AG7" s="3">
        <v>1</v>
      </c>
      <c r="AH7" s="48">
        <v>12</v>
      </c>
      <c r="AI7" s="3">
        <v>42</v>
      </c>
      <c r="AJ7" s="57">
        <v>6</v>
      </c>
    </row>
    <row r="8" spans="1:36" x14ac:dyDescent="0.3">
      <c r="A8" s="5" t="s">
        <v>79</v>
      </c>
      <c r="B8" s="5" t="s">
        <v>121</v>
      </c>
      <c r="C8" s="4" t="s">
        <v>47</v>
      </c>
      <c r="D8" s="3" t="s">
        <v>130</v>
      </c>
      <c r="E8" s="3"/>
      <c r="F8" s="3"/>
      <c r="G8" s="51">
        <v>11</v>
      </c>
      <c r="H8" s="3">
        <v>45</v>
      </c>
      <c r="I8" s="52">
        <v>3</v>
      </c>
      <c r="J8" s="3">
        <v>4.05</v>
      </c>
      <c r="K8" s="16">
        <v>6</v>
      </c>
      <c r="L8" s="3">
        <v>0</v>
      </c>
      <c r="M8" s="16">
        <v>13</v>
      </c>
      <c r="N8" s="3">
        <v>1.25</v>
      </c>
      <c r="O8" s="3">
        <v>10</v>
      </c>
      <c r="P8" s="16">
        <v>8</v>
      </c>
      <c r="Q8" s="3">
        <v>2.4900000000000002</v>
      </c>
      <c r="R8" s="16">
        <v>14</v>
      </c>
      <c r="S8" s="3">
        <v>41</v>
      </c>
      <c r="T8" s="3">
        <v>82</v>
      </c>
      <c r="U8" s="16">
        <v>11</v>
      </c>
      <c r="V8" s="3">
        <v>2</v>
      </c>
      <c r="W8" s="3">
        <v>3</v>
      </c>
      <c r="X8" s="21">
        <v>20</v>
      </c>
      <c r="Y8" s="3">
        <v>1</v>
      </c>
      <c r="Z8" s="3">
        <v>1</v>
      </c>
      <c r="AA8" s="3">
        <v>2</v>
      </c>
      <c r="AB8" s="38">
        <v>1</v>
      </c>
      <c r="AC8" s="3">
        <v>21</v>
      </c>
      <c r="AD8" s="3">
        <v>10.5</v>
      </c>
      <c r="AE8" s="38">
        <v>11</v>
      </c>
      <c r="AF8" s="27"/>
      <c r="AG8" s="3"/>
      <c r="AH8" s="48">
        <v>10</v>
      </c>
      <c r="AI8" s="3">
        <v>46</v>
      </c>
      <c r="AJ8" s="57">
        <v>7</v>
      </c>
    </row>
    <row r="9" spans="1:36" x14ac:dyDescent="0.3">
      <c r="A9" s="5" t="s">
        <v>81</v>
      </c>
      <c r="B9" s="5" t="s">
        <v>121</v>
      </c>
      <c r="C9" s="4" t="s">
        <v>47</v>
      </c>
      <c r="D9" s="3" t="s">
        <v>130</v>
      </c>
      <c r="E9" s="3">
        <v>1.41</v>
      </c>
      <c r="F9" s="3"/>
      <c r="G9" s="51">
        <v>8</v>
      </c>
      <c r="H9" s="3">
        <v>45</v>
      </c>
      <c r="I9" s="52">
        <v>3</v>
      </c>
      <c r="J9" s="3">
        <v>8.1199999999999992</v>
      </c>
      <c r="K9" s="16">
        <v>19</v>
      </c>
      <c r="L9" s="3">
        <v>1.54</v>
      </c>
      <c r="M9" s="16">
        <v>3</v>
      </c>
      <c r="N9" s="3">
        <v>1.45</v>
      </c>
      <c r="O9" s="3">
        <v>3</v>
      </c>
      <c r="P9" s="16">
        <v>19</v>
      </c>
      <c r="Q9" s="3">
        <v>2.31</v>
      </c>
      <c r="R9" s="16">
        <v>6</v>
      </c>
      <c r="S9" s="3">
        <v>47</v>
      </c>
      <c r="T9" s="3">
        <v>94</v>
      </c>
      <c r="U9" s="16">
        <v>14</v>
      </c>
      <c r="V9" s="3">
        <v>1.23</v>
      </c>
      <c r="W9" s="3">
        <v>4</v>
      </c>
      <c r="X9" s="21">
        <v>11</v>
      </c>
      <c r="Y9" s="3">
        <v>15</v>
      </c>
      <c r="Z9" s="3">
        <v>16</v>
      </c>
      <c r="AA9" s="25">
        <v>31</v>
      </c>
      <c r="AB9" s="32">
        <v>16</v>
      </c>
      <c r="AC9" s="25">
        <v>27</v>
      </c>
      <c r="AD9" s="25">
        <v>13.5</v>
      </c>
      <c r="AE9" s="32">
        <v>14</v>
      </c>
      <c r="AF9" s="25">
        <v>3.33</v>
      </c>
      <c r="AG9" s="25">
        <v>1</v>
      </c>
      <c r="AH9" s="54">
        <v>11</v>
      </c>
      <c r="AI9" s="25">
        <v>50</v>
      </c>
      <c r="AJ9" s="62">
        <v>8</v>
      </c>
    </row>
    <row r="10" spans="1:36" x14ac:dyDescent="0.3">
      <c r="A10" s="5" t="s">
        <v>78</v>
      </c>
      <c r="B10" s="5" t="s">
        <v>121</v>
      </c>
      <c r="C10" s="4" t="s">
        <v>47</v>
      </c>
      <c r="D10" s="3" t="s">
        <v>130</v>
      </c>
      <c r="E10" s="3">
        <v>1.52</v>
      </c>
      <c r="F10" s="3">
        <v>1</v>
      </c>
      <c r="G10" s="51">
        <v>13</v>
      </c>
      <c r="H10" s="3">
        <v>30</v>
      </c>
      <c r="I10" s="52">
        <v>15</v>
      </c>
      <c r="J10" s="3">
        <v>5.51</v>
      </c>
      <c r="K10" s="16">
        <v>9</v>
      </c>
      <c r="L10" s="3">
        <v>2.35</v>
      </c>
      <c r="M10" s="16">
        <v>9</v>
      </c>
      <c r="N10" s="3">
        <v>1.26</v>
      </c>
      <c r="O10" s="3">
        <v>9</v>
      </c>
      <c r="P10" s="16">
        <v>14</v>
      </c>
      <c r="Q10" s="3">
        <v>2.23</v>
      </c>
      <c r="R10" s="16">
        <v>5</v>
      </c>
      <c r="S10" s="3">
        <v>37</v>
      </c>
      <c r="T10" s="3">
        <v>74</v>
      </c>
      <c r="U10" s="16">
        <v>8</v>
      </c>
      <c r="V10" s="3">
        <v>1.43</v>
      </c>
      <c r="W10" s="3">
        <v>4</v>
      </c>
      <c r="X10" s="21">
        <v>15</v>
      </c>
      <c r="Y10" s="3">
        <v>1</v>
      </c>
      <c r="Z10" s="3">
        <v>19</v>
      </c>
      <c r="AA10" s="26">
        <v>20</v>
      </c>
      <c r="AB10" s="42">
        <v>14</v>
      </c>
      <c r="AC10" s="26">
        <v>29</v>
      </c>
      <c r="AD10" s="26">
        <v>14.5</v>
      </c>
      <c r="AE10" s="42">
        <v>15</v>
      </c>
      <c r="AF10" s="26">
        <v>1.33</v>
      </c>
      <c r="AG10" s="26"/>
      <c r="AH10" s="63">
        <v>3</v>
      </c>
      <c r="AI10" s="26">
        <v>54</v>
      </c>
      <c r="AJ10" s="64">
        <v>9</v>
      </c>
    </row>
    <row r="11" spans="1:36" x14ac:dyDescent="0.3">
      <c r="A11" s="5" t="s">
        <v>55</v>
      </c>
      <c r="B11" s="5" t="s">
        <v>119</v>
      </c>
      <c r="C11" s="4" t="s">
        <v>47</v>
      </c>
      <c r="D11" s="3" t="s">
        <v>130</v>
      </c>
      <c r="E11" s="3">
        <v>2.25</v>
      </c>
      <c r="F11" s="3">
        <v>2</v>
      </c>
      <c r="G11" s="51">
        <v>19</v>
      </c>
      <c r="H11" s="3">
        <v>30</v>
      </c>
      <c r="I11" s="52">
        <v>15</v>
      </c>
      <c r="J11" s="3">
        <v>7.06</v>
      </c>
      <c r="K11" s="16">
        <v>16</v>
      </c>
      <c r="L11" s="3">
        <v>2.44</v>
      </c>
      <c r="M11" s="16">
        <v>10</v>
      </c>
      <c r="N11" s="3">
        <v>0.47</v>
      </c>
      <c r="O11" s="3">
        <v>12</v>
      </c>
      <c r="P11" s="16">
        <v>2</v>
      </c>
      <c r="Q11" s="3">
        <v>2.4</v>
      </c>
      <c r="R11" s="16">
        <v>10</v>
      </c>
      <c r="S11" s="3">
        <v>38</v>
      </c>
      <c r="T11" s="3">
        <v>76</v>
      </c>
      <c r="U11" s="16">
        <v>10</v>
      </c>
      <c r="V11" s="3">
        <v>1</v>
      </c>
      <c r="W11" s="3">
        <v>5</v>
      </c>
      <c r="X11" s="21">
        <v>2</v>
      </c>
      <c r="Y11" s="3">
        <v>1</v>
      </c>
      <c r="Z11" s="3">
        <v>1</v>
      </c>
      <c r="AA11" s="3">
        <v>2</v>
      </c>
      <c r="AB11" s="21">
        <v>1</v>
      </c>
      <c r="AC11" s="3">
        <v>3</v>
      </c>
      <c r="AD11" s="3">
        <v>1.5</v>
      </c>
      <c r="AE11" s="21">
        <v>2</v>
      </c>
      <c r="AF11" s="3">
        <v>2.3199999999999998</v>
      </c>
      <c r="AG11" s="3"/>
      <c r="AH11" s="48">
        <v>8</v>
      </c>
      <c r="AI11" s="3">
        <v>54</v>
      </c>
      <c r="AJ11" s="57">
        <v>9</v>
      </c>
    </row>
    <row r="12" spans="1:36" x14ac:dyDescent="0.3">
      <c r="A12" s="5" t="s">
        <v>44</v>
      </c>
      <c r="B12" s="3" t="s">
        <v>118</v>
      </c>
      <c r="C12" s="4" t="s">
        <v>47</v>
      </c>
      <c r="D12" s="3" t="s">
        <v>130</v>
      </c>
      <c r="E12" s="3">
        <v>1.51</v>
      </c>
      <c r="F12" s="3"/>
      <c r="G12" s="51">
        <v>9</v>
      </c>
      <c r="H12" s="3">
        <v>36</v>
      </c>
      <c r="I12" s="52">
        <v>10</v>
      </c>
      <c r="J12" s="3">
        <v>2.54</v>
      </c>
      <c r="K12" s="16">
        <v>2</v>
      </c>
      <c r="L12" s="3">
        <v>2.0499999999999998</v>
      </c>
      <c r="M12" s="16">
        <v>5</v>
      </c>
      <c r="N12" s="3">
        <v>1.32</v>
      </c>
      <c r="O12" s="3">
        <v>12</v>
      </c>
      <c r="P12" s="16">
        <v>4</v>
      </c>
      <c r="Q12" s="3">
        <v>3.01</v>
      </c>
      <c r="R12" s="16">
        <v>17</v>
      </c>
      <c r="S12" s="3">
        <v>28</v>
      </c>
      <c r="T12" s="3">
        <v>56</v>
      </c>
      <c r="U12" s="16">
        <v>4</v>
      </c>
      <c r="V12" s="3">
        <v>0.56999999999999995</v>
      </c>
      <c r="W12" s="3">
        <v>4</v>
      </c>
      <c r="X12" s="21">
        <v>8</v>
      </c>
      <c r="Y12" s="3">
        <v>10</v>
      </c>
      <c r="Z12" s="3">
        <v>11</v>
      </c>
      <c r="AA12" s="3">
        <v>21</v>
      </c>
      <c r="AB12" s="21">
        <v>15</v>
      </c>
      <c r="AC12" s="3">
        <v>23</v>
      </c>
      <c r="AD12" s="3">
        <v>11.5</v>
      </c>
      <c r="AE12" s="21">
        <v>13</v>
      </c>
      <c r="AF12" s="3">
        <v>4.37</v>
      </c>
      <c r="AG12" s="3">
        <v>4</v>
      </c>
      <c r="AH12" s="48">
        <v>18</v>
      </c>
      <c r="AI12" s="3">
        <v>54</v>
      </c>
      <c r="AJ12" s="57">
        <v>9</v>
      </c>
    </row>
    <row r="13" spans="1:36" x14ac:dyDescent="0.3">
      <c r="A13" s="5" t="s">
        <v>75</v>
      </c>
      <c r="B13" s="5" t="s">
        <v>121</v>
      </c>
      <c r="C13" s="4" t="s">
        <v>47</v>
      </c>
      <c r="D13" s="3" t="s">
        <v>130</v>
      </c>
      <c r="E13" s="3">
        <v>1.32</v>
      </c>
      <c r="F13" s="3"/>
      <c r="G13" s="51">
        <v>7</v>
      </c>
      <c r="H13" s="3">
        <v>42</v>
      </c>
      <c r="I13" s="52">
        <v>8</v>
      </c>
      <c r="J13" s="3">
        <v>6.03</v>
      </c>
      <c r="K13" s="16">
        <v>12</v>
      </c>
      <c r="L13" s="3">
        <v>0</v>
      </c>
      <c r="M13" s="16">
        <v>13</v>
      </c>
      <c r="N13" s="3">
        <v>1.31</v>
      </c>
      <c r="O13" s="3">
        <v>8</v>
      </c>
      <c r="P13" s="16">
        <v>16</v>
      </c>
      <c r="Q13" s="3">
        <v>2.37</v>
      </c>
      <c r="R13" s="16">
        <v>8</v>
      </c>
      <c r="S13" s="3">
        <v>49</v>
      </c>
      <c r="T13" s="3">
        <v>98</v>
      </c>
      <c r="U13" s="16">
        <v>16</v>
      </c>
      <c r="V13" s="3">
        <v>1.198</v>
      </c>
      <c r="W13" s="3">
        <v>3</v>
      </c>
      <c r="X13" s="21">
        <v>16</v>
      </c>
      <c r="Y13" s="3">
        <v>15</v>
      </c>
      <c r="Z13" s="3">
        <v>20</v>
      </c>
      <c r="AA13" s="3">
        <v>35</v>
      </c>
      <c r="AB13" s="21">
        <v>18</v>
      </c>
      <c r="AC13" s="3">
        <v>34</v>
      </c>
      <c r="AD13" s="3">
        <v>17</v>
      </c>
      <c r="AE13" s="21">
        <v>18</v>
      </c>
      <c r="AF13" s="3">
        <v>2.1800000000000002</v>
      </c>
      <c r="AG13" s="3"/>
      <c r="AH13" s="48">
        <v>7</v>
      </c>
      <c r="AI13" s="3">
        <v>56</v>
      </c>
      <c r="AJ13" s="57">
        <v>12</v>
      </c>
    </row>
    <row r="14" spans="1:36" x14ac:dyDescent="0.3">
      <c r="A14" s="5" t="s">
        <v>43</v>
      </c>
      <c r="B14" s="3" t="s">
        <v>118</v>
      </c>
      <c r="C14" s="4" t="s">
        <v>47</v>
      </c>
      <c r="D14" s="3" t="s">
        <v>130</v>
      </c>
      <c r="E14" s="3">
        <v>2.52</v>
      </c>
      <c r="F14" s="3">
        <v>1</v>
      </c>
      <c r="G14" s="51">
        <v>16</v>
      </c>
      <c r="H14" s="3">
        <v>14</v>
      </c>
      <c r="I14" s="52">
        <v>20</v>
      </c>
      <c r="J14" s="3">
        <v>3.48</v>
      </c>
      <c r="K14" s="16">
        <v>5</v>
      </c>
      <c r="L14" s="3">
        <v>2.2200000000000002</v>
      </c>
      <c r="M14" s="16">
        <v>6</v>
      </c>
      <c r="N14" s="3">
        <v>1.38</v>
      </c>
      <c r="O14" s="3">
        <v>10</v>
      </c>
      <c r="P14" s="16">
        <v>10</v>
      </c>
      <c r="Q14" s="3">
        <v>2.08</v>
      </c>
      <c r="R14" s="16">
        <v>4</v>
      </c>
      <c r="S14" s="3">
        <v>25</v>
      </c>
      <c r="T14" s="3">
        <v>50</v>
      </c>
      <c r="U14" s="16">
        <v>2</v>
      </c>
      <c r="V14" s="3">
        <v>0.5</v>
      </c>
      <c r="W14" s="3">
        <v>4</v>
      </c>
      <c r="X14" s="21">
        <v>6</v>
      </c>
      <c r="Y14" s="3">
        <v>1</v>
      </c>
      <c r="Z14" s="3">
        <v>1</v>
      </c>
      <c r="AA14" s="25">
        <v>2</v>
      </c>
      <c r="AB14" s="42">
        <v>1</v>
      </c>
      <c r="AC14" s="25">
        <v>7</v>
      </c>
      <c r="AD14" s="25">
        <v>3.5</v>
      </c>
      <c r="AE14" s="42">
        <v>5</v>
      </c>
      <c r="AF14" s="26">
        <v>2.04</v>
      </c>
      <c r="AG14" s="25">
        <v>3</v>
      </c>
      <c r="AH14" s="54">
        <v>16</v>
      </c>
      <c r="AI14" s="25">
        <v>59</v>
      </c>
      <c r="AJ14" s="62">
        <v>13</v>
      </c>
    </row>
    <row r="15" spans="1:36" x14ac:dyDescent="0.3">
      <c r="A15" s="5" t="s">
        <v>42</v>
      </c>
      <c r="B15" s="3" t="s">
        <v>118</v>
      </c>
      <c r="C15" s="4" t="s">
        <v>47</v>
      </c>
      <c r="D15" s="3" t="s">
        <v>130</v>
      </c>
      <c r="E15" s="3">
        <v>2.58</v>
      </c>
      <c r="F15" s="3">
        <v>3</v>
      </c>
      <c r="G15" s="51">
        <v>20</v>
      </c>
      <c r="H15" s="3">
        <v>29</v>
      </c>
      <c r="I15" s="52">
        <v>17</v>
      </c>
      <c r="J15" s="3">
        <v>5.0599999999999996</v>
      </c>
      <c r="K15" s="16">
        <v>8</v>
      </c>
      <c r="L15" s="3">
        <v>5.29</v>
      </c>
      <c r="M15" s="16">
        <v>12</v>
      </c>
      <c r="N15" s="3">
        <v>1.22</v>
      </c>
      <c r="O15" s="3">
        <v>10</v>
      </c>
      <c r="P15" s="16">
        <v>7</v>
      </c>
      <c r="Q15" s="3">
        <v>2.5</v>
      </c>
      <c r="R15" s="16">
        <v>15</v>
      </c>
      <c r="S15" s="3">
        <v>42</v>
      </c>
      <c r="T15" s="3">
        <v>84</v>
      </c>
      <c r="U15" s="16">
        <v>12</v>
      </c>
      <c r="V15" s="3">
        <v>1.03</v>
      </c>
      <c r="W15" s="3">
        <v>4</v>
      </c>
      <c r="X15" s="21">
        <v>9</v>
      </c>
      <c r="Y15" s="3">
        <v>1</v>
      </c>
      <c r="Z15" s="3">
        <v>1</v>
      </c>
      <c r="AA15" s="27">
        <v>2</v>
      </c>
      <c r="AB15" s="38">
        <v>1</v>
      </c>
      <c r="AC15" s="27">
        <v>10</v>
      </c>
      <c r="AD15" s="27">
        <v>5</v>
      </c>
      <c r="AE15" s="38">
        <v>6</v>
      </c>
      <c r="AF15" s="27">
        <v>2.0299999999999998</v>
      </c>
      <c r="AG15" s="27"/>
      <c r="AH15" s="65">
        <v>6</v>
      </c>
      <c r="AI15" s="27">
        <v>61</v>
      </c>
      <c r="AJ15" s="66">
        <v>14</v>
      </c>
    </row>
    <row r="16" spans="1:36" x14ac:dyDescent="0.3">
      <c r="A16" s="7" t="s">
        <v>63</v>
      </c>
      <c r="B16" s="7" t="s">
        <v>120</v>
      </c>
      <c r="C16" s="4" t="s">
        <v>47</v>
      </c>
      <c r="D16" s="3" t="s">
        <v>130</v>
      </c>
      <c r="E16" s="3">
        <v>1.22</v>
      </c>
      <c r="F16" s="3"/>
      <c r="G16" s="51">
        <v>5</v>
      </c>
      <c r="H16" s="3">
        <v>31</v>
      </c>
      <c r="I16" s="52">
        <v>13</v>
      </c>
      <c r="J16" s="3">
        <v>7.51</v>
      </c>
      <c r="K16" s="16">
        <v>18</v>
      </c>
      <c r="L16" s="3">
        <v>0</v>
      </c>
      <c r="M16" s="16">
        <v>13</v>
      </c>
      <c r="N16" s="3">
        <v>1.18</v>
      </c>
      <c r="O16" s="3">
        <v>6</v>
      </c>
      <c r="P16" s="16">
        <v>18</v>
      </c>
      <c r="Q16" s="3">
        <v>2.52</v>
      </c>
      <c r="R16" s="16">
        <v>16</v>
      </c>
      <c r="S16" s="3">
        <v>65</v>
      </c>
      <c r="T16" s="3">
        <v>130</v>
      </c>
      <c r="U16" s="16">
        <v>20</v>
      </c>
      <c r="V16" s="3">
        <v>1.1000000000000001</v>
      </c>
      <c r="W16" s="3">
        <v>5</v>
      </c>
      <c r="X16" s="21">
        <v>3</v>
      </c>
      <c r="Y16" s="3">
        <v>1</v>
      </c>
      <c r="Z16" s="3">
        <v>13</v>
      </c>
      <c r="AA16" s="25">
        <v>14</v>
      </c>
      <c r="AB16" s="32">
        <v>11</v>
      </c>
      <c r="AC16" s="25">
        <v>14</v>
      </c>
      <c r="AD16" s="25">
        <v>7</v>
      </c>
      <c r="AE16" s="32">
        <v>8</v>
      </c>
      <c r="AF16" s="25">
        <v>1.1599999999999999</v>
      </c>
      <c r="AG16" s="25">
        <v>4</v>
      </c>
      <c r="AH16" s="54">
        <v>17</v>
      </c>
      <c r="AI16" s="25">
        <v>63</v>
      </c>
      <c r="AJ16" s="62">
        <v>15</v>
      </c>
    </row>
    <row r="17" spans="1:36" x14ac:dyDescent="0.3">
      <c r="A17" s="5" t="s">
        <v>72</v>
      </c>
      <c r="B17" s="5" t="s">
        <v>121</v>
      </c>
      <c r="C17" s="4" t="s">
        <v>47</v>
      </c>
      <c r="D17" s="3" t="s">
        <v>130</v>
      </c>
      <c r="E17" s="3">
        <v>2.02</v>
      </c>
      <c r="F17" s="3">
        <v>1</v>
      </c>
      <c r="G17" s="51">
        <v>14</v>
      </c>
      <c r="H17" s="3">
        <v>17</v>
      </c>
      <c r="I17" s="52">
        <v>19</v>
      </c>
      <c r="J17" s="3">
        <v>5.53</v>
      </c>
      <c r="K17" s="16">
        <v>10</v>
      </c>
      <c r="L17" s="3">
        <v>0</v>
      </c>
      <c r="M17" s="16">
        <v>13</v>
      </c>
      <c r="N17" s="3">
        <v>0.56999999999999995</v>
      </c>
      <c r="O17" s="3">
        <v>9</v>
      </c>
      <c r="P17" s="16">
        <v>11</v>
      </c>
      <c r="Q17" s="3">
        <v>2.0099999999999998</v>
      </c>
      <c r="R17" s="16">
        <v>1</v>
      </c>
      <c r="S17" s="3">
        <v>35</v>
      </c>
      <c r="T17" s="3">
        <v>70</v>
      </c>
      <c r="U17" s="16">
        <v>7</v>
      </c>
      <c r="V17" s="3">
        <v>1.3</v>
      </c>
      <c r="W17" s="3">
        <v>5</v>
      </c>
      <c r="X17" s="21">
        <v>5</v>
      </c>
      <c r="Y17" s="3">
        <v>1</v>
      </c>
      <c r="Z17" s="3">
        <v>1</v>
      </c>
      <c r="AA17" s="27">
        <v>2</v>
      </c>
      <c r="AB17" s="38">
        <v>1</v>
      </c>
      <c r="AC17" s="27">
        <v>6</v>
      </c>
      <c r="AD17" s="27">
        <v>3</v>
      </c>
      <c r="AE17" s="38">
        <v>4</v>
      </c>
      <c r="AF17" s="27">
        <v>4.38</v>
      </c>
      <c r="AG17" s="27">
        <v>4</v>
      </c>
      <c r="AH17" s="65">
        <v>19</v>
      </c>
      <c r="AI17" s="27">
        <v>63</v>
      </c>
      <c r="AJ17" s="66">
        <v>15</v>
      </c>
    </row>
    <row r="18" spans="1:36" x14ac:dyDescent="0.3">
      <c r="A18" s="7" t="s">
        <v>62</v>
      </c>
      <c r="B18" s="7" t="s">
        <v>120</v>
      </c>
      <c r="C18" s="4" t="s">
        <v>47</v>
      </c>
      <c r="D18" s="3" t="s">
        <v>130</v>
      </c>
      <c r="E18" s="3">
        <v>1.45</v>
      </c>
      <c r="F18" s="3">
        <v>1</v>
      </c>
      <c r="G18" s="51">
        <v>12</v>
      </c>
      <c r="H18" s="3">
        <v>33</v>
      </c>
      <c r="I18" s="52">
        <v>12</v>
      </c>
      <c r="J18" s="3">
        <v>7.45</v>
      </c>
      <c r="K18" s="16">
        <v>17</v>
      </c>
      <c r="L18" s="3">
        <v>0</v>
      </c>
      <c r="M18" s="16">
        <v>13</v>
      </c>
      <c r="N18" s="3">
        <v>2.1800000000000002</v>
      </c>
      <c r="O18" s="3">
        <v>3</v>
      </c>
      <c r="P18" s="16">
        <v>20</v>
      </c>
      <c r="Q18" s="3">
        <v>2.4500000000000002</v>
      </c>
      <c r="R18" s="16">
        <v>13</v>
      </c>
      <c r="S18" s="3">
        <v>63</v>
      </c>
      <c r="T18" s="3">
        <v>126</v>
      </c>
      <c r="U18" s="16">
        <v>19</v>
      </c>
      <c r="V18" s="3">
        <v>1.1499999999999999</v>
      </c>
      <c r="W18" s="3">
        <v>4</v>
      </c>
      <c r="X18" s="21">
        <v>10</v>
      </c>
      <c r="Y18" s="3">
        <v>1</v>
      </c>
      <c r="Z18" s="3">
        <v>13</v>
      </c>
      <c r="AA18" s="3">
        <v>14</v>
      </c>
      <c r="AB18" s="21">
        <v>11</v>
      </c>
      <c r="AC18" s="3">
        <v>21</v>
      </c>
      <c r="AD18" s="3">
        <v>10.5</v>
      </c>
      <c r="AE18" s="21">
        <v>11</v>
      </c>
      <c r="AF18" s="3">
        <v>2.34</v>
      </c>
      <c r="AG18" s="3">
        <v>2</v>
      </c>
      <c r="AH18" s="48">
        <v>14</v>
      </c>
      <c r="AI18" s="3">
        <v>68</v>
      </c>
      <c r="AJ18" s="57">
        <v>17</v>
      </c>
    </row>
    <row r="19" spans="1:36" x14ac:dyDescent="0.3">
      <c r="A19" s="5" t="s">
        <v>80</v>
      </c>
      <c r="B19" s="5" t="s">
        <v>121</v>
      </c>
      <c r="C19" s="4" t="s">
        <v>47</v>
      </c>
      <c r="D19" s="3" t="s">
        <v>130</v>
      </c>
      <c r="E19" s="3">
        <v>2.04</v>
      </c>
      <c r="F19" s="3">
        <v>1</v>
      </c>
      <c r="G19" s="51">
        <v>15</v>
      </c>
      <c r="H19" s="3">
        <v>18</v>
      </c>
      <c r="I19" s="52">
        <v>18</v>
      </c>
      <c r="J19" s="3">
        <v>5.58</v>
      </c>
      <c r="K19" s="16">
        <v>11</v>
      </c>
      <c r="L19" s="3">
        <v>0</v>
      </c>
      <c r="M19" s="16">
        <v>13</v>
      </c>
      <c r="N19" s="3">
        <v>1.1299999999999999</v>
      </c>
      <c r="O19" s="3">
        <v>9</v>
      </c>
      <c r="P19" s="16">
        <v>12</v>
      </c>
      <c r="Q19" s="3">
        <v>2.42</v>
      </c>
      <c r="R19" s="16">
        <v>11</v>
      </c>
      <c r="S19" s="3">
        <v>47</v>
      </c>
      <c r="T19" s="3">
        <v>94</v>
      </c>
      <c r="U19" s="16">
        <v>14</v>
      </c>
      <c r="V19" s="3">
        <v>1.59</v>
      </c>
      <c r="W19" s="3">
        <v>3</v>
      </c>
      <c r="X19" s="21">
        <v>18</v>
      </c>
      <c r="Y19" s="3">
        <v>15</v>
      </c>
      <c r="Z19" s="3">
        <v>16</v>
      </c>
      <c r="AA19" s="3">
        <v>31</v>
      </c>
      <c r="AB19" s="21">
        <v>16</v>
      </c>
      <c r="AC19" s="3">
        <v>34</v>
      </c>
      <c r="AD19" s="3">
        <v>17</v>
      </c>
      <c r="AE19" s="21">
        <v>18</v>
      </c>
      <c r="AF19" s="3">
        <v>1.51</v>
      </c>
      <c r="AG19" s="3"/>
      <c r="AH19" s="48">
        <v>5</v>
      </c>
      <c r="AI19" s="3">
        <v>70</v>
      </c>
      <c r="AJ19" s="57">
        <v>18</v>
      </c>
    </row>
    <row r="20" spans="1:36" x14ac:dyDescent="0.3">
      <c r="A20" s="3" t="s">
        <v>128</v>
      </c>
      <c r="B20" s="5" t="s">
        <v>121</v>
      </c>
      <c r="C20" s="4" t="s">
        <v>47</v>
      </c>
      <c r="D20" s="3" t="s">
        <v>130</v>
      </c>
      <c r="E20" s="3">
        <v>1.49</v>
      </c>
      <c r="F20" s="3">
        <v>2</v>
      </c>
      <c r="G20" s="51">
        <v>17</v>
      </c>
      <c r="H20" s="3">
        <v>31</v>
      </c>
      <c r="I20" s="52">
        <v>13</v>
      </c>
      <c r="J20" s="3">
        <v>6.24</v>
      </c>
      <c r="K20" s="16">
        <v>14</v>
      </c>
      <c r="L20" s="3">
        <v>0</v>
      </c>
      <c r="M20" s="16">
        <v>13</v>
      </c>
      <c r="N20" s="3">
        <v>1.1299999999999999</v>
      </c>
      <c r="O20" s="3">
        <v>9</v>
      </c>
      <c r="P20" s="16">
        <v>13</v>
      </c>
      <c r="Q20" s="3">
        <v>3.32</v>
      </c>
      <c r="R20" s="16">
        <v>19</v>
      </c>
      <c r="S20" s="3">
        <v>59</v>
      </c>
      <c r="T20" s="3">
        <v>118</v>
      </c>
      <c r="U20" s="16">
        <v>17</v>
      </c>
      <c r="V20" s="3">
        <v>1.3</v>
      </c>
      <c r="W20" s="3">
        <v>4</v>
      </c>
      <c r="X20" s="21">
        <v>13</v>
      </c>
      <c r="Y20" s="3">
        <v>10</v>
      </c>
      <c r="Z20" s="3">
        <v>15</v>
      </c>
      <c r="AA20" s="3">
        <v>25</v>
      </c>
      <c r="AB20" s="21">
        <v>19</v>
      </c>
      <c r="AC20" s="3">
        <v>32</v>
      </c>
      <c r="AD20" s="3">
        <v>16</v>
      </c>
      <c r="AE20" s="21">
        <v>16</v>
      </c>
      <c r="AF20" s="3">
        <v>3.46</v>
      </c>
      <c r="AG20" s="3">
        <v>2</v>
      </c>
      <c r="AH20" s="48">
        <v>15</v>
      </c>
      <c r="AI20" s="3">
        <v>78</v>
      </c>
      <c r="AJ20" s="57">
        <v>19</v>
      </c>
    </row>
    <row r="21" spans="1:36" x14ac:dyDescent="0.3">
      <c r="A21" s="7" t="s">
        <v>61</v>
      </c>
      <c r="B21" s="7" t="s">
        <v>120</v>
      </c>
      <c r="C21" s="4" t="s">
        <v>47</v>
      </c>
      <c r="D21" s="3" t="s">
        <v>130</v>
      </c>
      <c r="E21" s="3"/>
      <c r="F21" s="3"/>
      <c r="G21" s="51">
        <v>10</v>
      </c>
      <c r="H21" s="3"/>
      <c r="I21" s="52">
        <v>21</v>
      </c>
      <c r="J21" s="3"/>
      <c r="K21" s="16">
        <v>20</v>
      </c>
      <c r="L21" s="3">
        <v>0</v>
      </c>
      <c r="M21" s="16">
        <v>13</v>
      </c>
      <c r="N21" s="3">
        <v>1.3</v>
      </c>
      <c r="O21" s="3">
        <v>10</v>
      </c>
      <c r="P21" s="16">
        <v>9</v>
      </c>
      <c r="Q21" s="3"/>
      <c r="R21" s="16">
        <v>20</v>
      </c>
      <c r="S21" s="3">
        <v>62</v>
      </c>
      <c r="T21" s="3">
        <v>124</v>
      </c>
      <c r="U21" s="16">
        <v>18</v>
      </c>
      <c r="V21" s="3">
        <v>1.4</v>
      </c>
      <c r="W21" s="3">
        <v>3</v>
      </c>
      <c r="X21" s="21">
        <v>17</v>
      </c>
      <c r="Y21" s="3"/>
      <c r="Z21" s="3"/>
      <c r="AA21" s="3"/>
      <c r="AB21" s="21">
        <v>20</v>
      </c>
      <c r="AC21" s="3">
        <v>37</v>
      </c>
      <c r="AD21" s="3">
        <v>18.5</v>
      </c>
      <c r="AE21" s="21">
        <v>20</v>
      </c>
      <c r="AF21" s="3"/>
      <c r="AG21" s="3"/>
      <c r="AH21" s="48">
        <v>20</v>
      </c>
      <c r="AI21" s="3">
        <v>89</v>
      </c>
      <c r="AJ21" s="57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5EC4-18A6-4030-BD0C-05E37030B0E5}">
  <dimension ref="A1:AJ16"/>
  <sheetViews>
    <sheetView topLeftCell="B1" workbookViewId="0">
      <selection activeCell="B9" sqref="B9"/>
    </sheetView>
  </sheetViews>
  <sheetFormatPr defaultRowHeight="14.4" x14ac:dyDescent="0.3"/>
  <cols>
    <col min="1" max="1" width="31.21875" customWidth="1"/>
    <col min="2" max="2" width="18.77734375" customWidth="1"/>
    <col min="4" max="4" width="3.77734375" customWidth="1"/>
  </cols>
  <sheetData>
    <row r="1" spans="1:36" ht="72" x14ac:dyDescent="0.3">
      <c r="A1" s="1" t="s">
        <v>1</v>
      </c>
      <c r="B1" s="1" t="s">
        <v>116</v>
      </c>
      <c r="C1" s="59" t="s">
        <v>186</v>
      </c>
      <c r="D1" s="1" t="s">
        <v>39</v>
      </c>
      <c r="E1" s="9" t="s">
        <v>132</v>
      </c>
      <c r="F1" s="9" t="s">
        <v>149</v>
      </c>
      <c r="G1" s="10" t="s">
        <v>133</v>
      </c>
      <c r="H1" s="11" t="s">
        <v>134</v>
      </c>
      <c r="I1" s="12" t="s">
        <v>135</v>
      </c>
      <c r="J1" s="14" t="s">
        <v>136</v>
      </c>
      <c r="K1" s="14" t="s">
        <v>137</v>
      </c>
      <c r="L1" s="14" t="s">
        <v>176</v>
      </c>
      <c r="M1" s="14" t="s">
        <v>138</v>
      </c>
      <c r="N1" s="14" t="s">
        <v>139</v>
      </c>
      <c r="O1" s="14" t="s">
        <v>140</v>
      </c>
      <c r="P1" s="14" t="s">
        <v>141</v>
      </c>
      <c r="Q1" s="14" t="s">
        <v>151</v>
      </c>
      <c r="R1" s="14" t="s">
        <v>177</v>
      </c>
      <c r="S1" s="14" t="s">
        <v>182</v>
      </c>
      <c r="T1" s="14" t="s">
        <v>175</v>
      </c>
      <c r="U1" s="15" t="s">
        <v>183</v>
      </c>
      <c r="V1" s="19" t="s">
        <v>142</v>
      </c>
      <c r="W1" s="19" t="s">
        <v>174</v>
      </c>
      <c r="X1" s="20" t="s">
        <v>143</v>
      </c>
      <c r="Y1" s="19" t="s">
        <v>170</v>
      </c>
      <c r="Z1" s="19" t="s">
        <v>171</v>
      </c>
      <c r="AA1" s="19" t="s">
        <v>179</v>
      </c>
      <c r="AB1" s="20" t="s">
        <v>172</v>
      </c>
      <c r="AC1" s="19" t="s">
        <v>144</v>
      </c>
      <c r="AD1" s="19" t="s">
        <v>184</v>
      </c>
      <c r="AE1" s="20" t="s">
        <v>145</v>
      </c>
      <c r="AF1" s="24" t="s">
        <v>150</v>
      </c>
      <c r="AG1" s="24" t="s">
        <v>149</v>
      </c>
      <c r="AH1" s="24" t="s">
        <v>146</v>
      </c>
      <c r="AI1" s="30" t="s">
        <v>147</v>
      </c>
      <c r="AJ1" s="30" t="s">
        <v>148</v>
      </c>
    </row>
    <row r="2" spans="1:36" x14ac:dyDescent="0.3">
      <c r="A2" s="7" t="s">
        <v>114</v>
      </c>
      <c r="B2" s="7" t="s">
        <v>117</v>
      </c>
      <c r="C2" s="4" t="s">
        <v>41</v>
      </c>
      <c r="D2" s="3" t="s">
        <v>129</v>
      </c>
      <c r="E2" s="3">
        <v>0.44</v>
      </c>
      <c r="F2" s="3"/>
      <c r="G2" s="29">
        <v>3</v>
      </c>
      <c r="H2" s="3">
        <v>9</v>
      </c>
      <c r="I2" s="18">
        <v>1</v>
      </c>
      <c r="J2" s="3" t="s">
        <v>178</v>
      </c>
      <c r="K2" s="16">
        <v>2</v>
      </c>
      <c r="L2" s="3">
        <v>3.25</v>
      </c>
      <c r="M2" s="16">
        <v>11</v>
      </c>
      <c r="N2" s="3">
        <v>1.25</v>
      </c>
      <c r="O2" s="3">
        <v>12</v>
      </c>
      <c r="P2" s="16">
        <v>1</v>
      </c>
      <c r="Q2" s="3">
        <v>1.4</v>
      </c>
      <c r="R2" s="16">
        <v>3</v>
      </c>
      <c r="S2" s="3">
        <v>17</v>
      </c>
      <c r="T2" s="3">
        <v>34</v>
      </c>
      <c r="U2" s="17">
        <v>1</v>
      </c>
      <c r="V2" s="3">
        <v>0.53</v>
      </c>
      <c r="W2" s="3">
        <v>5</v>
      </c>
      <c r="X2" s="21">
        <v>1</v>
      </c>
      <c r="Y2" s="3">
        <v>1</v>
      </c>
      <c r="Z2" s="3">
        <v>1</v>
      </c>
      <c r="AA2" s="3">
        <v>2</v>
      </c>
      <c r="AB2" s="38">
        <v>1</v>
      </c>
      <c r="AC2" s="27">
        <v>2</v>
      </c>
      <c r="AD2" s="27">
        <v>1</v>
      </c>
      <c r="AE2" s="39">
        <v>1</v>
      </c>
      <c r="AF2" s="27">
        <v>0.56999999999999995</v>
      </c>
      <c r="AG2" s="27"/>
      <c r="AH2" s="40">
        <v>1</v>
      </c>
      <c r="AI2" s="27">
        <v>7</v>
      </c>
      <c r="AJ2" s="41">
        <v>1</v>
      </c>
    </row>
    <row r="3" spans="1:36" x14ac:dyDescent="0.3">
      <c r="A3" s="7" t="s">
        <v>113</v>
      </c>
      <c r="B3" s="7" t="s">
        <v>117</v>
      </c>
      <c r="C3" s="4" t="s">
        <v>41</v>
      </c>
      <c r="D3" s="3" t="s">
        <v>129</v>
      </c>
      <c r="E3" s="3">
        <v>0.39</v>
      </c>
      <c r="F3" s="3"/>
      <c r="G3" s="29">
        <v>1</v>
      </c>
      <c r="H3" s="3">
        <v>7</v>
      </c>
      <c r="I3" s="18">
        <v>2</v>
      </c>
      <c r="J3" s="3" t="s">
        <v>155</v>
      </c>
      <c r="K3" s="16">
        <v>3</v>
      </c>
      <c r="L3" s="3">
        <v>2.2000000000000002</v>
      </c>
      <c r="M3" s="16">
        <v>3</v>
      </c>
      <c r="N3" s="3">
        <v>1.0900000000000001</v>
      </c>
      <c r="O3" s="3">
        <v>9</v>
      </c>
      <c r="P3" s="16">
        <v>8</v>
      </c>
      <c r="Q3" s="3">
        <v>1.52</v>
      </c>
      <c r="R3" s="16">
        <v>7</v>
      </c>
      <c r="S3" s="3">
        <v>21</v>
      </c>
      <c r="T3" s="3">
        <v>42</v>
      </c>
      <c r="U3" s="17">
        <v>2</v>
      </c>
      <c r="V3" s="3">
        <v>1.2</v>
      </c>
      <c r="W3" s="3">
        <v>5</v>
      </c>
      <c r="X3" s="21">
        <v>4</v>
      </c>
      <c r="Y3" s="3">
        <v>1</v>
      </c>
      <c r="Z3" s="3">
        <v>11</v>
      </c>
      <c r="AA3" s="3">
        <v>12</v>
      </c>
      <c r="AB3" s="32">
        <v>10</v>
      </c>
      <c r="AC3" s="25">
        <v>14</v>
      </c>
      <c r="AD3" s="25">
        <v>7</v>
      </c>
      <c r="AE3" s="33">
        <v>8</v>
      </c>
      <c r="AF3" s="25">
        <v>2.27</v>
      </c>
      <c r="AG3" s="25"/>
      <c r="AH3" s="34">
        <v>6</v>
      </c>
      <c r="AI3" s="25">
        <v>19</v>
      </c>
      <c r="AJ3" s="35">
        <v>2</v>
      </c>
    </row>
    <row r="4" spans="1:36" x14ac:dyDescent="0.3">
      <c r="A4" s="7" t="s">
        <v>33</v>
      </c>
      <c r="B4" s="7" t="s">
        <v>117</v>
      </c>
      <c r="C4" s="4" t="s">
        <v>41</v>
      </c>
      <c r="D4" s="3" t="s">
        <v>129</v>
      </c>
      <c r="E4" s="3">
        <v>0.47</v>
      </c>
      <c r="F4" s="3"/>
      <c r="G4" s="29">
        <v>4</v>
      </c>
      <c r="H4" s="3">
        <v>7</v>
      </c>
      <c r="I4" s="18">
        <v>2</v>
      </c>
      <c r="J4" s="3" t="s">
        <v>168</v>
      </c>
      <c r="K4" s="16">
        <v>13</v>
      </c>
      <c r="L4" s="3">
        <v>2.12</v>
      </c>
      <c r="M4" s="16">
        <v>2</v>
      </c>
      <c r="N4" s="3">
        <v>1.35</v>
      </c>
      <c r="O4" s="3">
        <v>10</v>
      </c>
      <c r="P4" s="16">
        <v>6</v>
      </c>
      <c r="Q4" s="3">
        <v>1.39</v>
      </c>
      <c r="R4" s="16">
        <v>2</v>
      </c>
      <c r="S4" s="3">
        <v>23</v>
      </c>
      <c r="T4" s="3">
        <v>46</v>
      </c>
      <c r="U4" s="17">
        <v>4</v>
      </c>
      <c r="V4" s="3">
        <v>2</v>
      </c>
      <c r="W4" s="3">
        <v>1</v>
      </c>
      <c r="X4" s="21">
        <v>14</v>
      </c>
      <c r="Y4" s="3">
        <v>1</v>
      </c>
      <c r="Z4" s="3">
        <v>8</v>
      </c>
      <c r="AA4" s="3">
        <v>9</v>
      </c>
      <c r="AB4" s="38">
        <v>5</v>
      </c>
      <c r="AC4" s="27">
        <v>19</v>
      </c>
      <c r="AD4" s="27">
        <v>9.5</v>
      </c>
      <c r="AE4" s="39">
        <v>10</v>
      </c>
      <c r="AF4" s="27">
        <v>1.1100000000000001</v>
      </c>
      <c r="AG4" s="26"/>
      <c r="AH4" s="44">
        <v>2</v>
      </c>
      <c r="AI4" s="26">
        <v>22</v>
      </c>
      <c r="AJ4" s="53">
        <v>3</v>
      </c>
    </row>
    <row r="5" spans="1:36" x14ac:dyDescent="0.3">
      <c r="A5" s="7" t="s">
        <v>112</v>
      </c>
      <c r="B5" s="7" t="s">
        <v>117</v>
      </c>
      <c r="C5" s="4" t="s">
        <v>41</v>
      </c>
      <c r="D5" s="3" t="s">
        <v>129</v>
      </c>
      <c r="E5" s="3">
        <v>0.43</v>
      </c>
      <c r="F5" s="3"/>
      <c r="G5" s="29">
        <v>2</v>
      </c>
      <c r="H5" s="3">
        <v>6</v>
      </c>
      <c r="I5" s="18">
        <v>4</v>
      </c>
      <c r="J5" s="3" t="s">
        <v>159</v>
      </c>
      <c r="K5" s="16">
        <v>5</v>
      </c>
      <c r="L5" s="3">
        <v>3.49</v>
      </c>
      <c r="M5" s="16">
        <v>13</v>
      </c>
      <c r="N5" s="3">
        <v>1.4</v>
      </c>
      <c r="O5" s="3">
        <v>11</v>
      </c>
      <c r="P5" s="16">
        <v>5</v>
      </c>
      <c r="Q5" s="3">
        <v>1.43</v>
      </c>
      <c r="R5" s="16">
        <v>5</v>
      </c>
      <c r="S5" s="3">
        <v>28</v>
      </c>
      <c r="T5" s="3">
        <v>56</v>
      </c>
      <c r="U5" s="17">
        <v>7</v>
      </c>
      <c r="V5" s="3">
        <v>1.47</v>
      </c>
      <c r="W5" s="3">
        <v>5</v>
      </c>
      <c r="X5" s="21">
        <v>5</v>
      </c>
      <c r="Y5" s="3">
        <v>10</v>
      </c>
      <c r="Z5" s="3">
        <v>1</v>
      </c>
      <c r="AA5" s="3">
        <v>11</v>
      </c>
      <c r="AB5" s="21">
        <v>7</v>
      </c>
      <c r="AC5" s="3">
        <v>12</v>
      </c>
      <c r="AD5" s="3">
        <v>6</v>
      </c>
      <c r="AE5" s="23">
        <v>6</v>
      </c>
      <c r="AF5" s="3">
        <v>2.08</v>
      </c>
      <c r="AG5" s="25"/>
      <c r="AH5" s="34">
        <v>5</v>
      </c>
      <c r="AI5" s="25">
        <v>24</v>
      </c>
      <c r="AJ5" s="36">
        <v>4</v>
      </c>
    </row>
    <row r="6" spans="1:36" x14ac:dyDescent="0.3">
      <c r="A6" s="5" t="s">
        <v>3</v>
      </c>
      <c r="B6" s="5" t="s">
        <v>119</v>
      </c>
      <c r="C6" s="4" t="s">
        <v>41</v>
      </c>
      <c r="D6" s="3" t="s">
        <v>129</v>
      </c>
      <c r="E6" s="3">
        <v>1.0900000000000001</v>
      </c>
      <c r="F6" s="3"/>
      <c r="G6" s="29">
        <v>6</v>
      </c>
      <c r="H6" s="3">
        <v>5</v>
      </c>
      <c r="I6" s="18">
        <v>5</v>
      </c>
      <c r="J6" s="3" t="s">
        <v>163</v>
      </c>
      <c r="K6" s="16">
        <v>12</v>
      </c>
      <c r="L6" s="3">
        <v>2.59</v>
      </c>
      <c r="M6" s="16">
        <v>7</v>
      </c>
      <c r="N6" s="3">
        <v>1.0900000000000001</v>
      </c>
      <c r="O6" s="3">
        <v>11</v>
      </c>
      <c r="P6" s="16">
        <v>3</v>
      </c>
      <c r="Q6" s="3">
        <v>2.19</v>
      </c>
      <c r="R6" s="16">
        <v>11</v>
      </c>
      <c r="S6" s="3">
        <v>33</v>
      </c>
      <c r="T6" s="3">
        <v>66</v>
      </c>
      <c r="U6" s="17">
        <v>10</v>
      </c>
      <c r="V6" s="3">
        <v>1.49</v>
      </c>
      <c r="W6" s="3">
        <v>3</v>
      </c>
      <c r="X6" s="21">
        <v>9</v>
      </c>
      <c r="Y6" s="3">
        <v>1</v>
      </c>
      <c r="Z6" s="3">
        <v>1</v>
      </c>
      <c r="AA6" s="3">
        <v>2</v>
      </c>
      <c r="AB6" s="22">
        <v>1</v>
      </c>
      <c r="AC6" s="3">
        <v>10</v>
      </c>
      <c r="AD6" s="3">
        <v>5</v>
      </c>
      <c r="AE6" s="23">
        <v>4</v>
      </c>
      <c r="AF6" s="3">
        <v>1.58</v>
      </c>
      <c r="AG6" s="3">
        <v>1</v>
      </c>
      <c r="AH6" s="28">
        <v>8</v>
      </c>
      <c r="AI6" s="3">
        <v>33</v>
      </c>
      <c r="AJ6" s="31">
        <v>5</v>
      </c>
    </row>
    <row r="7" spans="1:36" x14ac:dyDescent="0.3">
      <c r="A7" s="5" t="s">
        <v>53</v>
      </c>
      <c r="B7" s="5" t="s">
        <v>119</v>
      </c>
      <c r="C7" s="4" t="s">
        <v>41</v>
      </c>
      <c r="D7" s="3" t="s">
        <v>129</v>
      </c>
      <c r="E7" s="3">
        <v>1.36</v>
      </c>
      <c r="F7" s="3"/>
      <c r="G7" s="29">
        <v>10</v>
      </c>
      <c r="H7" s="3">
        <v>2</v>
      </c>
      <c r="I7" s="18">
        <v>10</v>
      </c>
      <c r="J7" s="3" t="s">
        <v>153</v>
      </c>
      <c r="K7" s="16">
        <v>9</v>
      </c>
      <c r="L7" s="3">
        <v>2.1</v>
      </c>
      <c r="M7" s="16">
        <v>1</v>
      </c>
      <c r="N7" s="3">
        <v>1.33</v>
      </c>
      <c r="O7" s="3">
        <v>9</v>
      </c>
      <c r="P7" s="16">
        <v>9</v>
      </c>
      <c r="Q7" s="3">
        <v>1.44</v>
      </c>
      <c r="R7" s="16">
        <v>6</v>
      </c>
      <c r="S7" s="3">
        <v>25</v>
      </c>
      <c r="T7" s="3">
        <v>50</v>
      </c>
      <c r="U7" s="17">
        <v>6</v>
      </c>
      <c r="V7" s="3">
        <v>2</v>
      </c>
      <c r="W7" s="3">
        <v>4</v>
      </c>
      <c r="X7" s="21">
        <v>8</v>
      </c>
      <c r="Y7" s="3">
        <v>1</v>
      </c>
      <c r="Z7" s="3">
        <v>1</v>
      </c>
      <c r="AA7" s="3">
        <v>2</v>
      </c>
      <c r="AB7" s="32">
        <v>1</v>
      </c>
      <c r="AC7" s="25">
        <v>9</v>
      </c>
      <c r="AD7" s="25">
        <v>4.5</v>
      </c>
      <c r="AE7" s="33">
        <v>3</v>
      </c>
      <c r="AF7" s="25">
        <v>5.27</v>
      </c>
      <c r="AG7" s="25"/>
      <c r="AH7" s="34">
        <v>7</v>
      </c>
      <c r="AI7" s="25">
        <v>36</v>
      </c>
      <c r="AJ7" s="36">
        <v>6</v>
      </c>
    </row>
    <row r="8" spans="1:36" x14ac:dyDescent="0.3">
      <c r="A8" s="7" t="s">
        <v>30</v>
      </c>
      <c r="B8" s="7" t="s">
        <v>117</v>
      </c>
      <c r="C8" s="4" t="s">
        <v>41</v>
      </c>
      <c r="D8" s="3" t="s">
        <v>129</v>
      </c>
      <c r="E8" s="3">
        <v>1.34</v>
      </c>
      <c r="F8" s="3">
        <v>1</v>
      </c>
      <c r="G8" s="29">
        <v>12</v>
      </c>
      <c r="H8" s="3">
        <v>5</v>
      </c>
      <c r="I8" s="18">
        <v>5</v>
      </c>
      <c r="J8" s="3" t="s">
        <v>167</v>
      </c>
      <c r="K8" s="16">
        <v>6</v>
      </c>
      <c r="L8" s="3">
        <v>3.45</v>
      </c>
      <c r="M8" s="16">
        <v>12</v>
      </c>
      <c r="N8" s="3">
        <v>1.58</v>
      </c>
      <c r="O8" s="3">
        <v>12</v>
      </c>
      <c r="P8" s="16">
        <v>2</v>
      </c>
      <c r="Q8" s="3">
        <v>2.21</v>
      </c>
      <c r="R8" s="16">
        <v>13</v>
      </c>
      <c r="S8" s="3">
        <v>33</v>
      </c>
      <c r="T8" s="3">
        <v>66</v>
      </c>
      <c r="U8" s="17">
        <v>9</v>
      </c>
      <c r="V8" s="3">
        <v>2</v>
      </c>
      <c r="W8" s="3">
        <v>2</v>
      </c>
      <c r="X8" s="21">
        <v>11</v>
      </c>
      <c r="Y8" s="3">
        <v>1</v>
      </c>
      <c r="Z8" s="3">
        <v>13</v>
      </c>
      <c r="AA8" s="3">
        <v>14</v>
      </c>
      <c r="AB8" s="42">
        <v>11</v>
      </c>
      <c r="AC8" s="26">
        <v>22</v>
      </c>
      <c r="AD8" s="26">
        <v>11</v>
      </c>
      <c r="AE8" s="43">
        <v>13</v>
      </c>
      <c r="AF8" s="26">
        <v>1.24</v>
      </c>
      <c r="AG8" s="26"/>
      <c r="AH8" s="44">
        <v>3</v>
      </c>
      <c r="AI8" s="26">
        <v>42</v>
      </c>
      <c r="AJ8" s="45">
        <v>7</v>
      </c>
    </row>
    <row r="9" spans="1:36" x14ac:dyDescent="0.3">
      <c r="A9" s="7" t="s">
        <v>60</v>
      </c>
      <c r="B9" s="7" t="s">
        <v>120</v>
      </c>
      <c r="C9" s="4" t="s">
        <v>41</v>
      </c>
      <c r="D9" s="3" t="s">
        <v>129</v>
      </c>
      <c r="E9" s="3">
        <v>1.59</v>
      </c>
      <c r="F9" s="3">
        <v>1</v>
      </c>
      <c r="G9" s="29">
        <v>13</v>
      </c>
      <c r="H9" s="3">
        <v>4</v>
      </c>
      <c r="I9" s="18">
        <v>7</v>
      </c>
      <c r="J9" s="3" t="s">
        <v>160</v>
      </c>
      <c r="K9" s="16">
        <v>7</v>
      </c>
      <c r="L9" s="3">
        <v>4.22</v>
      </c>
      <c r="M9" s="16">
        <v>14</v>
      </c>
      <c r="N9" s="3">
        <v>2.2799999999999998</v>
      </c>
      <c r="O9" s="3">
        <v>6</v>
      </c>
      <c r="P9" s="16">
        <v>14</v>
      </c>
      <c r="Q9" s="3">
        <v>2.35</v>
      </c>
      <c r="R9" s="16">
        <v>15</v>
      </c>
      <c r="S9" s="3">
        <v>50</v>
      </c>
      <c r="T9" s="3">
        <v>100</v>
      </c>
      <c r="U9" s="17">
        <v>14</v>
      </c>
      <c r="V9" s="3">
        <v>1.1100000000000001</v>
      </c>
      <c r="W9" s="3">
        <v>5</v>
      </c>
      <c r="X9" s="21">
        <v>3</v>
      </c>
      <c r="Y9" s="3">
        <v>1</v>
      </c>
      <c r="Z9" s="3">
        <v>10</v>
      </c>
      <c r="AA9" s="3">
        <v>11</v>
      </c>
      <c r="AB9" s="38">
        <v>7</v>
      </c>
      <c r="AC9" s="27">
        <v>10</v>
      </c>
      <c r="AD9" s="27">
        <v>5</v>
      </c>
      <c r="AE9" s="39">
        <v>4</v>
      </c>
      <c r="AF9" s="27">
        <v>1.5</v>
      </c>
      <c r="AG9" s="27"/>
      <c r="AH9" s="40">
        <v>4</v>
      </c>
      <c r="AI9" s="27">
        <v>42</v>
      </c>
      <c r="AJ9" s="46">
        <v>8</v>
      </c>
    </row>
    <row r="10" spans="1:36" x14ac:dyDescent="0.3">
      <c r="A10" s="7" t="s">
        <v>59</v>
      </c>
      <c r="B10" s="7" t="s">
        <v>120</v>
      </c>
      <c r="C10" s="4" t="s">
        <v>41</v>
      </c>
      <c r="D10" s="3" t="s">
        <v>129</v>
      </c>
      <c r="E10" s="3">
        <v>1.34</v>
      </c>
      <c r="F10" s="3"/>
      <c r="G10" s="29">
        <v>9</v>
      </c>
      <c r="H10" s="3">
        <v>3</v>
      </c>
      <c r="I10" s="18">
        <v>9</v>
      </c>
      <c r="J10" s="3" t="s">
        <v>162</v>
      </c>
      <c r="K10" s="16">
        <v>8</v>
      </c>
      <c r="L10" s="3">
        <v>3.04</v>
      </c>
      <c r="M10" s="16">
        <v>8</v>
      </c>
      <c r="N10" s="3">
        <v>1.23</v>
      </c>
      <c r="O10" s="3">
        <v>8</v>
      </c>
      <c r="P10" s="16">
        <v>13</v>
      </c>
      <c r="Q10" s="3">
        <v>1.28</v>
      </c>
      <c r="R10" s="16">
        <v>1</v>
      </c>
      <c r="S10" s="3">
        <v>30</v>
      </c>
      <c r="T10" s="3">
        <v>60</v>
      </c>
      <c r="U10" s="17">
        <v>8</v>
      </c>
      <c r="V10" s="3">
        <v>0.53</v>
      </c>
      <c r="W10" s="3">
        <v>5</v>
      </c>
      <c r="X10" s="21">
        <v>1</v>
      </c>
      <c r="Y10" s="3">
        <v>14</v>
      </c>
      <c r="Z10" s="3">
        <v>1</v>
      </c>
      <c r="AA10" s="3">
        <v>15</v>
      </c>
      <c r="AB10" s="21">
        <v>12</v>
      </c>
      <c r="AC10" s="3">
        <v>13</v>
      </c>
      <c r="AD10" s="3">
        <v>6.5</v>
      </c>
      <c r="AE10" s="23">
        <v>7</v>
      </c>
      <c r="AF10" s="3">
        <v>2.34</v>
      </c>
      <c r="AG10" s="25">
        <v>3</v>
      </c>
      <c r="AH10" s="34">
        <v>10</v>
      </c>
      <c r="AI10" s="25">
        <v>43</v>
      </c>
      <c r="AJ10" s="36">
        <v>9</v>
      </c>
    </row>
    <row r="11" spans="1:36" x14ac:dyDescent="0.3">
      <c r="A11" s="3" t="s">
        <v>40</v>
      </c>
      <c r="B11" s="3" t="s">
        <v>118</v>
      </c>
      <c r="C11" s="4" t="s">
        <v>41</v>
      </c>
      <c r="D11" s="3" t="s">
        <v>129</v>
      </c>
      <c r="E11" s="3">
        <v>1.58</v>
      </c>
      <c r="F11" s="3"/>
      <c r="G11" s="29">
        <v>11</v>
      </c>
      <c r="H11" s="3">
        <v>0</v>
      </c>
      <c r="I11" s="18">
        <v>13</v>
      </c>
      <c r="J11" s="3" t="s">
        <v>181</v>
      </c>
      <c r="K11" s="16">
        <v>1</v>
      </c>
      <c r="L11" s="3">
        <v>2.25</v>
      </c>
      <c r="M11" s="16">
        <v>4</v>
      </c>
      <c r="N11" s="3">
        <v>2.0699999999999998</v>
      </c>
      <c r="O11" s="3">
        <v>9</v>
      </c>
      <c r="P11" s="16">
        <v>11</v>
      </c>
      <c r="Q11" s="3">
        <v>2.02</v>
      </c>
      <c r="R11" s="16">
        <v>8</v>
      </c>
      <c r="S11" s="3">
        <v>24</v>
      </c>
      <c r="T11" s="3">
        <v>48</v>
      </c>
      <c r="U11" s="17">
        <v>5</v>
      </c>
      <c r="V11" s="3">
        <v>1.5</v>
      </c>
      <c r="W11" s="3">
        <v>4</v>
      </c>
      <c r="X11" s="21">
        <v>7</v>
      </c>
      <c r="Y11" s="3">
        <v>1</v>
      </c>
      <c r="Z11" s="3">
        <v>1</v>
      </c>
      <c r="AA11" s="3">
        <v>2</v>
      </c>
      <c r="AB11" s="37">
        <v>1</v>
      </c>
      <c r="AC11" s="25">
        <v>8</v>
      </c>
      <c r="AD11" s="25">
        <v>4</v>
      </c>
      <c r="AE11" s="33">
        <v>2</v>
      </c>
      <c r="AF11" s="25">
        <v>7.59</v>
      </c>
      <c r="AG11" s="25">
        <v>4</v>
      </c>
      <c r="AH11" s="34">
        <v>13</v>
      </c>
      <c r="AI11" s="25">
        <v>44</v>
      </c>
      <c r="AJ11" s="36">
        <v>10</v>
      </c>
    </row>
    <row r="12" spans="1:36" x14ac:dyDescent="0.3">
      <c r="A12" s="7" t="s">
        <v>31</v>
      </c>
      <c r="B12" s="7" t="s">
        <v>117</v>
      </c>
      <c r="C12" s="4" t="s">
        <v>41</v>
      </c>
      <c r="D12" s="3" t="s">
        <v>129</v>
      </c>
      <c r="E12" s="3">
        <v>1.1000000000000001</v>
      </c>
      <c r="F12" s="3"/>
      <c r="G12" s="29">
        <v>7</v>
      </c>
      <c r="H12" s="3">
        <v>1</v>
      </c>
      <c r="I12" s="18">
        <v>12</v>
      </c>
      <c r="J12" s="3" t="s">
        <v>155</v>
      </c>
      <c r="K12" s="16">
        <v>3</v>
      </c>
      <c r="L12" s="3">
        <v>3.11</v>
      </c>
      <c r="M12" s="16">
        <v>9</v>
      </c>
      <c r="N12" s="3">
        <v>2.58</v>
      </c>
      <c r="O12" s="3">
        <v>10</v>
      </c>
      <c r="P12" s="16">
        <v>7</v>
      </c>
      <c r="Q12" s="3">
        <v>1.4</v>
      </c>
      <c r="R12" s="16">
        <v>3</v>
      </c>
      <c r="S12" s="3">
        <v>22</v>
      </c>
      <c r="T12" s="3">
        <v>44</v>
      </c>
      <c r="U12" s="17">
        <v>3</v>
      </c>
      <c r="V12" s="3">
        <v>2</v>
      </c>
      <c r="W12" s="3">
        <v>0</v>
      </c>
      <c r="X12" s="21">
        <v>15</v>
      </c>
      <c r="Y12" s="3">
        <v>1</v>
      </c>
      <c r="Z12" s="3">
        <v>8</v>
      </c>
      <c r="AA12" s="3">
        <v>9</v>
      </c>
      <c r="AB12" s="32">
        <v>5</v>
      </c>
      <c r="AC12" s="25">
        <v>20</v>
      </c>
      <c r="AD12" s="25">
        <v>10</v>
      </c>
      <c r="AE12" s="33">
        <v>12</v>
      </c>
      <c r="AF12" s="25">
        <v>0.53</v>
      </c>
      <c r="AG12" s="25">
        <v>4</v>
      </c>
      <c r="AH12" s="34">
        <v>11</v>
      </c>
      <c r="AI12" s="25">
        <v>45</v>
      </c>
      <c r="AJ12" s="36">
        <v>11</v>
      </c>
    </row>
    <row r="13" spans="1:36" x14ac:dyDescent="0.3">
      <c r="A13" s="7" t="s">
        <v>125</v>
      </c>
      <c r="B13" s="7" t="s">
        <v>117</v>
      </c>
      <c r="C13" s="4" t="s">
        <v>41</v>
      </c>
      <c r="D13" s="3" t="s">
        <v>129</v>
      </c>
      <c r="E13" s="3">
        <v>1.1000000000000001</v>
      </c>
      <c r="F13" s="3"/>
      <c r="G13" s="29">
        <v>7</v>
      </c>
      <c r="H13" s="3">
        <v>1</v>
      </c>
      <c r="I13" s="18">
        <v>12</v>
      </c>
      <c r="J13" s="3" t="s">
        <v>156</v>
      </c>
      <c r="K13" s="16">
        <v>10</v>
      </c>
      <c r="L13" s="3">
        <v>3.23</v>
      </c>
      <c r="M13" s="16">
        <v>10</v>
      </c>
      <c r="N13" s="3">
        <v>1.59</v>
      </c>
      <c r="O13" s="3">
        <v>9</v>
      </c>
      <c r="P13" s="16">
        <v>10</v>
      </c>
      <c r="Q13" s="3">
        <v>2.1</v>
      </c>
      <c r="R13" s="16">
        <v>9</v>
      </c>
      <c r="S13" s="3">
        <v>39</v>
      </c>
      <c r="T13" s="3">
        <v>78</v>
      </c>
      <c r="U13" s="17">
        <v>12</v>
      </c>
      <c r="V13" s="3">
        <v>2</v>
      </c>
      <c r="W13" s="3">
        <v>3</v>
      </c>
      <c r="X13" s="21">
        <v>10</v>
      </c>
      <c r="Y13" s="3">
        <v>10</v>
      </c>
      <c r="Z13" s="3">
        <v>1</v>
      </c>
      <c r="AA13" s="3">
        <v>11</v>
      </c>
      <c r="AB13" s="42">
        <v>7</v>
      </c>
      <c r="AC13" s="26">
        <v>17</v>
      </c>
      <c r="AD13" s="26">
        <v>8.5</v>
      </c>
      <c r="AE13" s="43">
        <v>9</v>
      </c>
      <c r="AF13" s="26">
        <v>1.59</v>
      </c>
      <c r="AG13" s="26">
        <v>5</v>
      </c>
      <c r="AH13" s="44">
        <v>14</v>
      </c>
      <c r="AI13" s="26">
        <v>54</v>
      </c>
      <c r="AJ13" s="45">
        <v>12</v>
      </c>
    </row>
    <row r="14" spans="1:36" x14ac:dyDescent="0.3">
      <c r="A14" s="7" t="s">
        <v>126</v>
      </c>
      <c r="B14" s="7" t="s">
        <v>117</v>
      </c>
      <c r="C14" s="4" t="s">
        <v>41</v>
      </c>
      <c r="D14" s="3" t="s">
        <v>129</v>
      </c>
      <c r="E14" s="3">
        <v>1.05</v>
      </c>
      <c r="F14" s="3"/>
      <c r="G14" s="29">
        <v>5</v>
      </c>
      <c r="H14" s="3">
        <v>2</v>
      </c>
      <c r="I14" s="18">
        <v>10</v>
      </c>
      <c r="J14" s="3" t="s">
        <v>154</v>
      </c>
      <c r="K14" s="16">
        <v>11</v>
      </c>
      <c r="L14" s="3">
        <v>5.25</v>
      </c>
      <c r="M14" s="16">
        <v>15</v>
      </c>
      <c r="N14" s="3">
        <v>2.2799999999999998</v>
      </c>
      <c r="O14" s="3">
        <v>9</v>
      </c>
      <c r="P14" s="16">
        <v>12</v>
      </c>
      <c r="Q14" s="3">
        <v>2.2000000000000002</v>
      </c>
      <c r="R14" s="16">
        <v>12</v>
      </c>
      <c r="S14" s="3">
        <v>50</v>
      </c>
      <c r="T14" s="3">
        <v>100</v>
      </c>
      <c r="U14" s="17">
        <v>14</v>
      </c>
      <c r="V14" s="3">
        <v>1.06</v>
      </c>
      <c r="W14" s="3">
        <v>1</v>
      </c>
      <c r="X14" s="21">
        <v>12</v>
      </c>
      <c r="Y14" s="3">
        <v>14</v>
      </c>
      <c r="Z14" s="3">
        <v>13</v>
      </c>
      <c r="AA14" s="3">
        <v>27</v>
      </c>
      <c r="AB14" s="38">
        <v>13</v>
      </c>
      <c r="AC14" s="27">
        <v>25</v>
      </c>
      <c r="AD14" s="27">
        <v>12.5</v>
      </c>
      <c r="AE14" s="39">
        <v>14</v>
      </c>
      <c r="AF14" s="27">
        <v>1.32</v>
      </c>
      <c r="AG14" s="27">
        <v>4</v>
      </c>
      <c r="AH14" s="40">
        <v>12</v>
      </c>
      <c r="AI14" s="27">
        <v>55</v>
      </c>
      <c r="AJ14" s="46">
        <v>13</v>
      </c>
    </row>
    <row r="15" spans="1:36" x14ac:dyDescent="0.3">
      <c r="A15" s="5" t="s">
        <v>70</v>
      </c>
      <c r="B15" s="5" t="s">
        <v>121</v>
      </c>
      <c r="C15" s="4" t="s">
        <v>41</v>
      </c>
      <c r="D15" s="3" t="s">
        <v>129</v>
      </c>
      <c r="E15" s="3">
        <v>2.34</v>
      </c>
      <c r="F15" s="3">
        <v>3</v>
      </c>
      <c r="G15" s="29">
        <v>15</v>
      </c>
      <c r="H15" s="3">
        <v>4</v>
      </c>
      <c r="I15" s="18">
        <v>7</v>
      </c>
      <c r="J15" s="3" t="s">
        <v>169</v>
      </c>
      <c r="K15" s="16">
        <v>15</v>
      </c>
      <c r="L15" s="3">
        <v>2.2599999999999998</v>
      </c>
      <c r="M15" s="16">
        <v>5</v>
      </c>
      <c r="N15" s="3">
        <v>1.07</v>
      </c>
      <c r="O15" s="3">
        <v>4</v>
      </c>
      <c r="P15" s="16">
        <v>15</v>
      </c>
      <c r="Q15" s="3">
        <v>2.1</v>
      </c>
      <c r="R15" s="16">
        <v>9</v>
      </c>
      <c r="S15" s="3">
        <v>44</v>
      </c>
      <c r="T15" s="3">
        <v>88</v>
      </c>
      <c r="U15" s="17">
        <v>13</v>
      </c>
      <c r="V15" s="3">
        <v>1.42</v>
      </c>
      <c r="W15" s="3">
        <v>1</v>
      </c>
      <c r="X15" s="21">
        <v>13</v>
      </c>
      <c r="Y15" s="3">
        <v>10</v>
      </c>
      <c r="Z15" s="3">
        <v>12</v>
      </c>
      <c r="AA15" s="3">
        <v>22</v>
      </c>
      <c r="AB15" s="21">
        <v>13</v>
      </c>
      <c r="AC15" s="3">
        <v>26</v>
      </c>
      <c r="AD15" s="3">
        <v>13</v>
      </c>
      <c r="AE15" s="23">
        <v>15</v>
      </c>
      <c r="AF15" s="3">
        <v>1.4</v>
      </c>
      <c r="AG15" s="3">
        <v>3</v>
      </c>
      <c r="AH15" s="28">
        <v>9</v>
      </c>
      <c r="AI15" s="3">
        <v>59</v>
      </c>
      <c r="AJ15" s="31">
        <v>14</v>
      </c>
    </row>
    <row r="16" spans="1:36" x14ac:dyDescent="0.3">
      <c r="A16" s="7" t="s">
        <v>52</v>
      </c>
      <c r="B16" s="5" t="s">
        <v>119</v>
      </c>
      <c r="C16" s="4" t="s">
        <v>41</v>
      </c>
      <c r="D16" s="3" t="s">
        <v>129</v>
      </c>
      <c r="E16" s="3">
        <v>2.4500000000000002</v>
      </c>
      <c r="F16" s="3">
        <v>1</v>
      </c>
      <c r="G16" s="29">
        <v>14</v>
      </c>
      <c r="H16" s="3">
        <v>0</v>
      </c>
      <c r="I16" s="18">
        <v>13</v>
      </c>
      <c r="J16" s="3" t="s">
        <v>164</v>
      </c>
      <c r="K16" s="16">
        <v>14</v>
      </c>
      <c r="L16" s="3">
        <v>2.3199999999999998</v>
      </c>
      <c r="M16" s="16">
        <v>6</v>
      </c>
      <c r="N16" s="3">
        <v>1.32</v>
      </c>
      <c r="O16" s="3">
        <v>11</v>
      </c>
      <c r="P16" s="16">
        <v>4</v>
      </c>
      <c r="Q16" s="3">
        <v>2.25</v>
      </c>
      <c r="R16" s="16">
        <v>14</v>
      </c>
      <c r="S16" s="3">
        <v>38</v>
      </c>
      <c r="T16" s="3">
        <v>76</v>
      </c>
      <c r="U16" s="17">
        <v>11</v>
      </c>
      <c r="V16" s="3">
        <v>1.24</v>
      </c>
      <c r="W16" s="3">
        <v>4</v>
      </c>
      <c r="X16" s="21">
        <v>6</v>
      </c>
      <c r="Y16" s="3">
        <v>10</v>
      </c>
      <c r="Z16" s="3">
        <v>12</v>
      </c>
      <c r="AA16" s="3">
        <v>22</v>
      </c>
      <c r="AB16" s="21">
        <v>13</v>
      </c>
      <c r="AC16" s="3">
        <v>19</v>
      </c>
      <c r="AD16" s="3">
        <v>9.5</v>
      </c>
      <c r="AE16" s="23">
        <v>10</v>
      </c>
      <c r="AF16" s="3">
        <v>7.31</v>
      </c>
      <c r="AG16" s="3">
        <v>5</v>
      </c>
      <c r="AH16" s="28">
        <v>15</v>
      </c>
      <c r="AI16" s="3">
        <v>63</v>
      </c>
      <c r="AJ16" s="31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6B5D-ADAD-4F76-A201-9648D82D2586}">
  <dimension ref="A1:AJ9"/>
  <sheetViews>
    <sheetView workbookViewId="0">
      <selection activeCell="B8" sqref="B8"/>
    </sheetView>
  </sheetViews>
  <sheetFormatPr defaultRowHeight="14.4" x14ac:dyDescent="0.3"/>
  <cols>
    <col min="1" max="1" width="25.5546875" customWidth="1"/>
    <col min="2" max="2" width="22.109375" customWidth="1"/>
    <col min="4" max="4" width="5.88671875" customWidth="1"/>
    <col min="5" max="5" width="14.44140625" customWidth="1"/>
    <col min="7" max="7" width="18.109375" customWidth="1"/>
  </cols>
  <sheetData>
    <row r="1" spans="1:36" ht="57.6" x14ac:dyDescent="0.3">
      <c r="A1" s="1" t="s">
        <v>1</v>
      </c>
      <c r="B1" s="1" t="s">
        <v>116</v>
      </c>
      <c r="C1" s="59" t="s">
        <v>186</v>
      </c>
      <c r="D1" s="1" t="s">
        <v>39</v>
      </c>
      <c r="E1" s="9" t="s">
        <v>132</v>
      </c>
      <c r="F1" s="9" t="s">
        <v>149</v>
      </c>
      <c r="G1" s="10" t="s">
        <v>133</v>
      </c>
      <c r="H1" s="11" t="s">
        <v>134</v>
      </c>
      <c r="I1" s="12" t="s">
        <v>135</v>
      </c>
      <c r="J1" s="14" t="s">
        <v>136</v>
      </c>
      <c r="K1" s="14" t="s">
        <v>137</v>
      </c>
      <c r="L1" s="14" t="s">
        <v>176</v>
      </c>
      <c r="M1" s="14" t="s">
        <v>138</v>
      </c>
      <c r="N1" s="14" t="s">
        <v>139</v>
      </c>
      <c r="O1" s="14" t="s">
        <v>140</v>
      </c>
      <c r="P1" s="14" t="s">
        <v>141</v>
      </c>
      <c r="Q1" s="14" t="s">
        <v>151</v>
      </c>
      <c r="R1" s="14" t="s">
        <v>177</v>
      </c>
      <c r="S1" s="14" t="s">
        <v>182</v>
      </c>
      <c r="T1" s="14" t="s">
        <v>175</v>
      </c>
      <c r="U1" s="15" t="s">
        <v>183</v>
      </c>
      <c r="V1" s="19" t="s">
        <v>142</v>
      </c>
      <c r="W1" s="19" t="s">
        <v>174</v>
      </c>
      <c r="X1" s="20" t="s">
        <v>143</v>
      </c>
      <c r="Y1" s="19" t="s">
        <v>170</v>
      </c>
      <c r="Z1" s="19" t="s">
        <v>171</v>
      </c>
      <c r="AA1" s="19" t="s">
        <v>179</v>
      </c>
      <c r="AB1" s="20" t="s">
        <v>172</v>
      </c>
      <c r="AC1" s="19" t="s">
        <v>144</v>
      </c>
      <c r="AD1" s="19" t="s">
        <v>184</v>
      </c>
      <c r="AE1" s="20" t="s">
        <v>145</v>
      </c>
      <c r="AF1" s="24" t="s">
        <v>150</v>
      </c>
      <c r="AG1" s="24" t="s">
        <v>149</v>
      </c>
      <c r="AH1" s="24" t="s">
        <v>146</v>
      </c>
      <c r="AI1" s="30" t="s">
        <v>147</v>
      </c>
      <c r="AJ1" s="30" t="s">
        <v>148</v>
      </c>
    </row>
    <row r="2" spans="1:36" x14ac:dyDescent="0.3">
      <c r="A2" s="7" t="s">
        <v>26</v>
      </c>
      <c r="B2" s="7" t="s">
        <v>117</v>
      </c>
      <c r="C2" s="4" t="s">
        <v>41</v>
      </c>
      <c r="D2" s="3" t="s">
        <v>130</v>
      </c>
      <c r="E2" s="3">
        <v>0.46</v>
      </c>
      <c r="F2" s="3"/>
      <c r="G2" s="29">
        <v>1</v>
      </c>
      <c r="H2" s="3">
        <v>33</v>
      </c>
      <c r="I2" s="13">
        <v>3</v>
      </c>
      <c r="J2" s="3" t="s">
        <v>166</v>
      </c>
      <c r="K2" s="16">
        <v>1</v>
      </c>
      <c r="L2" s="3">
        <v>2.2599999999999998</v>
      </c>
      <c r="M2" s="16">
        <v>1</v>
      </c>
      <c r="N2" s="3">
        <v>1.26</v>
      </c>
      <c r="O2" s="3">
        <v>11</v>
      </c>
      <c r="P2" s="16">
        <v>2</v>
      </c>
      <c r="Q2" s="3">
        <v>2.0499999999999998</v>
      </c>
      <c r="R2" s="16">
        <v>8</v>
      </c>
      <c r="S2" s="3">
        <v>12</v>
      </c>
      <c r="T2" s="3">
        <v>24</v>
      </c>
      <c r="U2" s="16">
        <v>1</v>
      </c>
      <c r="V2" s="3">
        <v>1.1000000000000001</v>
      </c>
      <c r="W2" s="3">
        <v>5</v>
      </c>
      <c r="X2" s="21">
        <v>1</v>
      </c>
      <c r="Y2" s="3">
        <v>1</v>
      </c>
      <c r="Z2" s="3">
        <v>1</v>
      </c>
      <c r="AA2" s="3">
        <v>2</v>
      </c>
      <c r="AB2" s="21">
        <v>1</v>
      </c>
      <c r="AC2" s="3">
        <v>2</v>
      </c>
      <c r="AD2" s="3">
        <v>1</v>
      </c>
      <c r="AE2" s="3">
        <v>1</v>
      </c>
      <c r="AF2" s="3">
        <v>1.08</v>
      </c>
      <c r="AG2" s="3"/>
      <c r="AH2" s="48">
        <v>1</v>
      </c>
      <c r="AI2" s="3">
        <v>7</v>
      </c>
      <c r="AJ2" s="49">
        <v>1</v>
      </c>
    </row>
    <row r="3" spans="1:36" ht="28.8" x14ac:dyDescent="0.3">
      <c r="A3" s="5" t="s">
        <v>4</v>
      </c>
      <c r="B3" s="5" t="s">
        <v>119</v>
      </c>
      <c r="C3" s="4" t="s">
        <v>41</v>
      </c>
      <c r="D3" s="3" t="s">
        <v>130</v>
      </c>
      <c r="E3" s="3">
        <v>1.1100000000000001</v>
      </c>
      <c r="F3" s="3"/>
      <c r="G3" s="29">
        <v>5</v>
      </c>
      <c r="H3" s="3">
        <v>34</v>
      </c>
      <c r="I3" s="13">
        <v>2</v>
      </c>
      <c r="J3" s="3" t="s">
        <v>152</v>
      </c>
      <c r="K3" s="16">
        <v>7</v>
      </c>
      <c r="L3" s="3">
        <v>2.48</v>
      </c>
      <c r="M3" s="16">
        <v>3</v>
      </c>
      <c r="N3" s="3">
        <v>0.5</v>
      </c>
      <c r="O3" s="3">
        <v>12</v>
      </c>
      <c r="P3" s="16">
        <v>1</v>
      </c>
      <c r="Q3" s="3">
        <v>1.03</v>
      </c>
      <c r="R3" s="16">
        <v>1</v>
      </c>
      <c r="S3" s="3">
        <v>12</v>
      </c>
      <c r="T3" s="3">
        <v>24</v>
      </c>
      <c r="U3" s="16">
        <v>1</v>
      </c>
      <c r="V3" s="3">
        <v>0.57999999999999996</v>
      </c>
      <c r="W3" s="3">
        <v>4</v>
      </c>
      <c r="X3" s="21">
        <v>3</v>
      </c>
      <c r="Y3" s="3">
        <v>1</v>
      </c>
      <c r="Z3" s="3">
        <v>5</v>
      </c>
      <c r="AA3" s="3">
        <v>6</v>
      </c>
      <c r="AB3" s="21">
        <v>3</v>
      </c>
      <c r="AC3" s="3">
        <v>6</v>
      </c>
      <c r="AD3" s="3">
        <v>3</v>
      </c>
      <c r="AE3" s="3">
        <v>2</v>
      </c>
      <c r="AF3" s="3">
        <v>4.4800000000000004</v>
      </c>
      <c r="AG3" s="3"/>
      <c r="AH3" s="48">
        <v>3</v>
      </c>
      <c r="AI3" s="3">
        <v>13</v>
      </c>
      <c r="AJ3" s="49">
        <v>2</v>
      </c>
    </row>
    <row r="4" spans="1:36" x14ac:dyDescent="0.3">
      <c r="A4" s="7" t="s">
        <v>28</v>
      </c>
      <c r="B4" s="7" t="s">
        <v>117</v>
      </c>
      <c r="C4" s="4" t="s">
        <v>41</v>
      </c>
      <c r="D4" s="3" t="s">
        <v>130</v>
      </c>
      <c r="E4" s="3">
        <v>0.53</v>
      </c>
      <c r="F4" s="3"/>
      <c r="G4" s="29">
        <v>2</v>
      </c>
      <c r="H4" s="3">
        <v>31</v>
      </c>
      <c r="I4" s="13">
        <v>6</v>
      </c>
      <c r="J4" s="3" t="s">
        <v>157</v>
      </c>
      <c r="K4" s="16">
        <v>2</v>
      </c>
      <c r="L4" s="3">
        <v>2.5</v>
      </c>
      <c r="M4" s="16">
        <v>4</v>
      </c>
      <c r="N4" s="3">
        <v>1.57</v>
      </c>
      <c r="O4" s="3">
        <v>10</v>
      </c>
      <c r="P4" s="16">
        <v>3</v>
      </c>
      <c r="Q4" s="3">
        <v>1.1399999999999999</v>
      </c>
      <c r="R4" s="16">
        <v>4</v>
      </c>
      <c r="S4" s="3">
        <v>13</v>
      </c>
      <c r="T4" s="3">
        <v>26</v>
      </c>
      <c r="U4" s="16">
        <v>3</v>
      </c>
      <c r="V4" s="3">
        <v>1.24</v>
      </c>
      <c r="W4" s="3">
        <v>5</v>
      </c>
      <c r="X4" s="21">
        <v>2</v>
      </c>
      <c r="Y4" s="3">
        <v>1</v>
      </c>
      <c r="Z4" s="3">
        <v>6</v>
      </c>
      <c r="AA4" s="3">
        <v>7</v>
      </c>
      <c r="AB4" s="21">
        <v>4</v>
      </c>
      <c r="AC4" s="3">
        <v>6</v>
      </c>
      <c r="AD4" s="3">
        <v>3</v>
      </c>
      <c r="AE4" s="3">
        <v>2</v>
      </c>
      <c r="AF4" s="3">
        <v>0.57999999999999996</v>
      </c>
      <c r="AG4" s="25">
        <v>1</v>
      </c>
      <c r="AH4" s="54">
        <v>5</v>
      </c>
      <c r="AI4" s="25">
        <v>18</v>
      </c>
      <c r="AJ4" s="55">
        <v>3</v>
      </c>
    </row>
    <row r="5" spans="1:36" x14ac:dyDescent="0.3">
      <c r="A5" s="7" t="s">
        <v>131</v>
      </c>
      <c r="B5" s="5" t="s">
        <v>119</v>
      </c>
      <c r="C5" s="4" t="s">
        <v>41</v>
      </c>
      <c r="D5" s="3" t="s">
        <v>130</v>
      </c>
      <c r="E5" s="3">
        <v>1.1299999999999999</v>
      </c>
      <c r="F5" s="3"/>
      <c r="G5" s="29">
        <v>6</v>
      </c>
      <c r="H5" s="3">
        <v>38</v>
      </c>
      <c r="I5" s="13">
        <v>1</v>
      </c>
      <c r="J5" s="3" t="s">
        <v>165</v>
      </c>
      <c r="K5" s="16">
        <v>6</v>
      </c>
      <c r="L5" s="3">
        <v>2.4500000000000002</v>
      </c>
      <c r="M5" s="16">
        <v>2</v>
      </c>
      <c r="N5" s="3">
        <v>2.4500000000000002</v>
      </c>
      <c r="O5" s="3">
        <v>9</v>
      </c>
      <c r="P5" s="16">
        <v>4</v>
      </c>
      <c r="Q5" s="3">
        <v>1.0900000000000001</v>
      </c>
      <c r="R5" s="16">
        <v>2</v>
      </c>
      <c r="S5" s="3">
        <v>14</v>
      </c>
      <c r="T5" s="3">
        <v>28</v>
      </c>
      <c r="U5" s="16">
        <v>4</v>
      </c>
      <c r="V5" s="3">
        <v>2</v>
      </c>
      <c r="W5" s="3">
        <v>1</v>
      </c>
      <c r="X5" s="21">
        <v>7</v>
      </c>
      <c r="Y5" s="3">
        <v>6</v>
      </c>
      <c r="Z5" s="3">
        <v>3</v>
      </c>
      <c r="AA5" s="3">
        <v>9</v>
      </c>
      <c r="AB5" s="21">
        <v>6</v>
      </c>
      <c r="AC5" s="3">
        <v>13</v>
      </c>
      <c r="AD5" s="3">
        <v>6.5</v>
      </c>
      <c r="AE5" s="3">
        <v>7</v>
      </c>
      <c r="AF5" s="3">
        <v>1.57</v>
      </c>
      <c r="AG5" s="3"/>
      <c r="AH5" s="48">
        <v>2</v>
      </c>
      <c r="AI5" s="3">
        <v>20</v>
      </c>
      <c r="AJ5" s="50">
        <v>4</v>
      </c>
    </row>
    <row r="6" spans="1:36" x14ac:dyDescent="0.3">
      <c r="A6" s="7" t="s">
        <v>12</v>
      </c>
      <c r="B6" s="7" t="s">
        <v>117</v>
      </c>
      <c r="C6" s="4" t="s">
        <v>41</v>
      </c>
      <c r="D6" s="3" t="s">
        <v>130</v>
      </c>
      <c r="E6" s="3">
        <v>0.53</v>
      </c>
      <c r="F6" s="3"/>
      <c r="G6" s="29">
        <v>2</v>
      </c>
      <c r="H6" s="3">
        <v>29</v>
      </c>
      <c r="I6" s="13">
        <v>7</v>
      </c>
      <c r="J6" s="3" t="s">
        <v>158</v>
      </c>
      <c r="K6" s="16">
        <v>4</v>
      </c>
      <c r="L6" s="3">
        <v>3.26</v>
      </c>
      <c r="M6" s="16">
        <v>5</v>
      </c>
      <c r="N6" s="3">
        <v>2.31</v>
      </c>
      <c r="O6" s="3">
        <v>8</v>
      </c>
      <c r="P6" s="16">
        <v>5</v>
      </c>
      <c r="Q6" s="3">
        <v>1.27</v>
      </c>
      <c r="R6" s="16">
        <v>7</v>
      </c>
      <c r="S6" s="3">
        <v>21</v>
      </c>
      <c r="T6" s="3">
        <v>42</v>
      </c>
      <c r="U6" s="16">
        <v>6</v>
      </c>
      <c r="V6" s="3">
        <v>1.47</v>
      </c>
      <c r="W6" s="3">
        <v>4</v>
      </c>
      <c r="X6" s="21">
        <v>4</v>
      </c>
      <c r="Y6" s="3">
        <v>8</v>
      </c>
      <c r="Z6" s="3">
        <v>1</v>
      </c>
      <c r="AA6" s="3">
        <v>9</v>
      </c>
      <c r="AB6" s="21">
        <v>6</v>
      </c>
      <c r="AC6" s="3">
        <v>10</v>
      </c>
      <c r="AD6" s="3">
        <v>5</v>
      </c>
      <c r="AE6" s="3">
        <v>5</v>
      </c>
      <c r="AF6" s="3">
        <v>1.1399999999999999</v>
      </c>
      <c r="AG6" s="25">
        <v>2</v>
      </c>
      <c r="AH6" s="54">
        <v>6</v>
      </c>
      <c r="AI6" s="25">
        <v>26</v>
      </c>
      <c r="AJ6" s="56">
        <v>5</v>
      </c>
    </row>
    <row r="7" spans="1:36" x14ac:dyDescent="0.3">
      <c r="A7" s="7" t="s">
        <v>32</v>
      </c>
      <c r="B7" s="7" t="s">
        <v>117</v>
      </c>
      <c r="C7" s="4" t="s">
        <v>41</v>
      </c>
      <c r="D7" s="3" t="s">
        <v>130</v>
      </c>
      <c r="E7" s="3">
        <v>1.1000000000000001</v>
      </c>
      <c r="F7" s="3"/>
      <c r="G7" s="29">
        <v>4</v>
      </c>
      <c r="H7" s="3">
        <v>32</v>
      </c>
      <c r="I7" s="13">
        <v>4</v>
      </c>
      <c r="J7" s="3" t="s">
        <v>152</v>
      </c>
      <c r="K7" s="16">
        <v>8</v>
      </c>
      <c r="L7" s="3">
        <v>5.03</v>
      </c>
      <c r="M7" s="16">
        <v>8</v>
      </c>
      <c r="N7" s="3">
        <v>2.5</v>
      </c>
      <c r="O7" s="3">
        <v>7</v>
      </c>
      <c r="P7" s="16">
        <v>6</v>
      </c>
      <c r="Q7" s="3">
        <v>1.24</v>
      </c>
      <c r="R7" s="16">
        <v>6</v>
      </c>
      <c r="S7" s="3">
        <v>28</v>
      </c>
      <c r="T7" s="3">
        <v>56</v>
      </c>
      <c r="U7" s="16">
        <v>8</v>
      </c>
      <c r="V7" s="3">
        <v>1.58</v>
      </c>
      <c r="W7" s="3">
        <v>1</v>
      </c>
      <c r="X7" s="21">
        <v>6</v>
      </c>
      <c r="Y7" s="3">
        <v>1</v>
      </c>
      <c r="Z7" s="3">
        <v>3</v>
      </c>
      <c r="AA7" s="3">
        <v>4</v>
      </c>
      <c r="AB7" s="21">
        <v>2</v>
      </c>
      <c r="AC7" s="3">
        <v>8</v>
      </c>
      <c r="AD7" s="3">
        <v>4</v>
      </c>
      <c r="AE7" s="3">
        <v>4</v>
      </c>
      <c r="AF7" s="3">
        <v>0.51</v>
      </c>
      <c r="AG7" s="3">
        <v>4</v>
      </c>
      <c r="AH7" s="48">
        <v>8</v>
      </c>
      <c r="AI7" s="3">
        <v>28</v>
      </c>
      <c r="AJ7" s="50">
        <v>6</v>
      </c>
    </row>
    <row r="8" spans="1:36" x14ac:dyDescent="0.3">
      <c r="A8" s="7" t="s">
        <v>58</v>
      </c>
      <c r="B8" s="7" t="s">
        <v>120</v>
      </c>
      <c r="C8" s="4" t="s">
        <v>41</v>
      </c>
      <c r="D8" s="3" t="s">
        <v>130</v>
      </c>
      <c r="E8" s="3">
        <v>1.43</v>
      </c>
      <c r="F8" s="3">
        <v>1</v>
      </c>
      <c r="G8" s="29">
        <v>7</v>
      </c>
      <c r="H8" s="3">
        <v>32</v>
      </c>
      <c r="I8" s="13">
        <v>5</v>
      </c>
      <c r="J8" s="3" t="s">
        <v>161</v>
      </c>
      <c r="K8" s="16">
        <v>3</v>
      </c>
      <c r="L8" s="3">
        <v>4.1500000000000004</v>
      </c>
      <c r="M8" s="16">
        <v>7</v>
      </c>
      <c r="N8" s="3">
        <v>2.36</v>
      </c>
      <c r="O8" s="3">
        <v>5</v>
      </c>
      <c r="P8" s="16">
        <v>7</v>
      </c>
      <c r="Q8" s="3">
        <v>1.1000000000000001</v>
      </c>
      <c r="R8" s="16">
        <v>3</v>
      </c>
      <c r="S8" s="3">
        <v>20</v>
      </c>
      <c r="T8" s="3">
        <v>40</v>
      </c>
      <c r="U8" s="16">
        <v>5</v>
      </c>
      <c r="V8" s="3">
        <v>1.08</v>
      </c>
      <c r="W8" s="3">
        <v>3</v>
      </c>
      <c r="X8" s="21">
        <v>5</v>
      </c>
      <c r="Y8" s="3">
        <v>6</v>
      </c>
      <c r="Z8" s="3">
        <v>7</v>
      </c>
      <c r="AA8" s="3">
        <v>13</v>
      </c>
      <c r="AB8" s="21">
        <v>8</v>
      </c>
      <c r="AC8" s="3">
        <v>13</v>
      </c>
      <c r="AD8" s="3">
        <v>6.5</v>
      </c>
      <c r="AE8" s="3">
        <v>7</v>
      </c>
      <c r="AF8" s="3">
        <v>3.15</v>
      </c>
      <c r="AG8" s="3">
        <v>4</v>
      </c>
      <c r="AH8" s="48">
        <v>9</v>
      </c>
      <c r="AI8" s="3">
        <v>33</v>
      </c>
      <c r="AJ8" s="50">
        <v>7</v>
      </c>
    </row>
    <row r="9" spans="1:36" x14ac:dyDescent="0.3">
      <c r="A9" s="5" t="s">
        <v>71</v>
      </c>
      <c r="B9" s="5" t="s">
        <v>121</v>
      </c>
      <c r="C9" s="4" t="s">
        <v>41</v>
      </c>
      <c r="D9" s="3" t="s">
        <v>130</v>
      </c>
      <c r="E9" s="3">
        <v>2.25</v>
      </c>
      <c r="F9" s="3">
        <v>1</v>
      </c>
      <c r="G9" s="29">
        <v>8</v>
      </c>
      <c r="H9" s="3">
        <v>23</v>
      </c>
      <c r="I9" s="13">
        <v>8</v>
      </c>
      <c r="J9" s="3" t="s">
        <v>185</v>
      </c>
      <c r="K9" s="16">
        <v>5</v>
      </c>
      <c r="L9" s="3">
        <v>3.42</v>
      </c>
      <c r="M9" s="16">
        <v>6</v>
      </c>
      <c r="N9" s="3">
        <v>0.55000000000000004</v>
      </c>
      <c r="O9" s="3">
        <v>4</v>
      </c>
      <c r="P9" s="16">
        <v>8</v>
      </c>
      <c r="Q9" s="3">
        <v>1.1499999999999999</v>
      </c>
      <c r="R9" s="16">
        <v>5</v>
      </c>
      <c r="S9" s="3">
        <v>24</v>
      </c>
      <c r="T9" s="3">
        <v>48</v>
      </c>
      <c r="U9" s="16">
        <v>7</v>
      </c>
      <c r="V9" s="3">
        <v>2</v>
      </c>
      <c r="W9" s="3">
        <v>1</v>
      </c>
      <c r="X9" s="21">
        <v>7</v>
      </c>
      <c r="Y9" s="3">
        <v>1</v>
      </c>
      <c r="Z9" s="3">
        <v>7</v>
      </c>
      <c r="AA9" s="3">
        <v>8</v>
      </c>
      <c r="AB9" s="21">
        <v>5</v>
      </c>
      <c r="AC9" s="3">
        <v>12</v>
      </c>
      <c r="AD9" s="3">
        <v>6</v>
      </c>
      <c r="AE9" s="3">
        <v>6</v>
      </c>
      <c r="AF9" s="3">
        <v>3</v>
      </c>
      <c r="AG9" s="3">
        <v>2</v>
      </c>
      <c r="AH9" s="48">
        <v>7</v>
      </c>
      <c r="AI9" s="3">
        <v>36</v>
      </c>
      <c r="AJ9" s="50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 </vt:lpstr>
      <vt:lpstr>14-17 м</vt:lpstr>
      <vt:lpstr>14-17 ж</vt:lpstr>
      <vt:lpstr>12-13 м</vt:lpstr>
      <vt:lpstr>12-13 ж</vt:lpstr>
      <vt:lpstr>10-11 м</vt:lpstr>
      <vt:lpstr>10-11 ж</vt:lpstr>
      <vt:lpstr>7-9 м</vt:lpstr>
      <vt:lpstr>7-9 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мвидео</cp:lastModifiedBy>
  <cp:lastPrinted>2022-12-10T04:19:22Z</cp:lastPrinted>
  <dcterms:created xsi:type="dcterms:W3CDTF">2015-06-05T18:19:34Z</dcterms:created>
  <dcterms:modified xsi:type="dcterms:W3CDTF">2022-12-10T14:00:18Z</dcterms:modified>
</cp:coreProperties>
</file>